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диагностика\"/>
    </mc:Choice>
  </mc:AlternateContent>
  <bookViews>
    <workbookView xWindow="0" yWindow="0" windowWidth="19320" windowHeight="7755" activeTab="7"/>
  </bookViews>
  <sheets>
    <sheet name="Пояснительная записка" sheetId="11" r:id="rId1"/>
    <sheet name="Обоснование" sheetId="12" state="hidden" r:id="rId2"/>
    <sheet name="скр" sheetId="5" r:id="rId3"/>
    <sheet name="пр" sheetId="10" r:id="rId4"/>
    <sheet name="рр" sheetId="9" r:id="rId5"/>
    <sheet name="хэр" sheetId="6" r:id="rId6"/>
    <sheet name="фр" sheetId="4" r:id="rId7"/>
    <sheet name="Результаты" sheetId="7" r:id="rId8"/>
  </sheets>
  <calcPr calcId="152511"/>
</workbook>
</file>

<file path=xl/calcChain.xml><?xml version="1.0" encoding="utf-8"?>
<calcChain xmlns="http://schemas.openxmlformats.org/spreadsheetml/2006/main">
  <c r="B8" i="4" l="1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7" i="4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7" i="6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6" i="9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6" i="10"/>
  <c r="V37" i="4" l="1"/>
  <c r="V36" i="4"/>
  <c r="W36" i="4"/>
  <c r="W37" i="4" s="1"/>
  <c r="X36" i="4"/>
  <c r="X37" i="4" s="1"/>
  <c r="U36" i="4"/>
  <c r="U37" i="4" s="1"/>
  <c r="E36" i="4"/>
  <c r="D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C36" i="4"/>
  <c r="AA35" i="5"/>
  <c r="AA36" i="5" s="1"/>
  <c r="Z35" i="5"/>
  <c r="Z36" i="5" s="1"/>
  <c r="Y35" i="5"/>
  <c r="Y36" i="5" s="1"/>
  <c r="X35" i="5"/>
  <c r="X36" i="5" s="1"/>
  <c r="W35" i="5"/>
  <c r="W36" i="5" s="1"/>
  <c r="V35" i="5"/>
  <c r="V36" i="5" s="1"/>
  <c r="U35" i="5"/>
  <c r="U36" i="5" s="1"/>
  <c r="T35" i="5"/>
  <c r="T36" i="5" s="1"/>
  <c r="S35" i="5"/>
  <c r="S36" i="5" s="1"/>
  <c r="R35" i="5"/>
  <c r="R36" i="5" s="1"/>
  <c r="Q35" i="5"/>
  <c r="Q36" i="5" s="1"/>
  <c r="P35" i="5"/>
  <c r="P36" i="5" s="1"/>
  <c r="O35" i="5"/>
  <c r="O36" i="5" s="1"/>
  <c r="N35" i="5"/>
  <c r="N36" i="5" s="1"/>
  <c r="M35" i="5"/>
  <c r="M36" i="5" s="1"/>
  <c r="L35" i="5"/>
  <c r="L36" i="5" s="1"/>
  <c r="K35" i="5"/>
  <c r="K36" i="5" s="1"/>
  <c r="J35" i="5"/>
  <c r="J36" i="5" s="1"/>
  <c r="I35" i="5"/>
  <c r="I36" i="5" s="1"/>
  <c r="H35" i="5"/>
  <c r="H36" i="5" s="1"/>
  <c r="G35" i="5"/>
  <c r="G36" i="5" s="1"/>
  <c r="F35" i="5"/>
  <c r="E35" i="5"/>
  <c r="C36" i="5" s="1"/>
  <c r="D35" i="5"/>
  <c r="C35" i="5"/>
  <c r="D36" i="5" s="1"/>
  <c r="W35" i="10"/>
  <c r="W36" i="10" s="1"/>
  <c r="X35" i="10"/>
  <c r="X36" i="10" s="1"/>
  <c r="Y35" i="10"/>
  <c r="Y36" i="10" s="1"/>
  <c r="Z35" i="10"/>
  <c r="Z36" i="10" s="1"/>
  <c r="AA35" i="10"/>
  <c r="AA36" i="10" s="1"/>
  <c r="AB35" i="10"/>
  <c r="AB36" i="10" s="1"/>
  <c r="AC35" i="10"/>
  <c r="AC36" i="10" s="1"/>
  <c r="V35" i="10"/>
  <c r="V36" i="10" s="1"/>
  <c r="U35" i="10"/>
  <c r="U36" i="10" s="1"/>
  <c r="T35" i="10"/>
  <c r="T36" i="10" s="1"/>
  <c r="S35" i="10"/>
  <c r="S36" i="10" s="1"/>
  <c r="R35" i="10"/>
  <c r="R36" i="10" s="1"/>
  <c r="Q35" i="10"/>
  <c r="Q36" i="10" s="1"/>
  <c r="P35" i="10"/>
  <c r="P36" i="10" s="1"/>
  <c r="O35" i="10"/>
  <c r="O36" i="10" s="1"/>
  <c r="N35" i="10"/>
  <c r="N36" i="10" s="1"/>
  <c r="M35" i="10"/>
  <c r="M36" i="10" s="1"/>
  <c r="L35" i="10"/>
  <c r="L36" i="10" s="1"/>
  <c r="K35" i="10"/>
  <c r="K36" i="10" s="1"/>
  <c r="J35" i="10"/>
  <c r="J36" i="10" s="1"/>
  <c r="I35" i="10"/>
  <c r="I36" i="10" s="1"/>
  <c r="H35" i="10"/>
  <c r="H36" i="10" s="1"/>
  <c r="G35" i="10"/>
  <c r="G36" i="10" s="1"/>
  <c r="F35" i="10"/>
  <c r="E35" i="10"/>
  <c r="C36" i="10" s="1"/>
  <c r="D35" i="10"/>
  <c r="C35" i="10"/>
  <c r="D36" i="10" s="1"/>
  <c r="C35" i="9"/>
  <c r="C36" i="9" s="1"/>
  <c r="H35" i="9"/>
  <c r="H36" i="9" s="1"/>
  <c r="G35" i="9"/>
  <c r="E36" i="9" s="1"/>
  <c r="F35" i="9"/>
  <c r="F36" i="9" s="1"/>
  <c r="E35" i="9"/>
  <c r="D35" i="9"/>
  <c r="D36" i="9" s="1"/>
  <c r="Y36" i="6"/>
  <c r="Y37" i="6" s="1"/>
  <c r="X36" i="6"/>
  <c r="X37" i="6" s="1"/>
  <c r="W36" i="6"/>
  <c r="W37" i="6" s="1"/>
  <c r="V36" i="6"/>
  <c r="V37" i="6" s="1"/>
  <c r="U36" i="6"/>
  <c r="U37" i="6" s="1"/>
  <c r="T36" i="6"/>
  <c r="T37" i="6" s="1"/>
  <c r="S36" i="6"/>
  <c r="S37" i="6" s="1"/>
  <c r="R36" i="6"/>
  <c r="R37" i="6" s="1"/>
  <c r="Q36" i="6"/>
  <c r="Q37" i="6" s="1"/>
  <c r="P36" i="6"/>
  <c r="P37" i="6" s="1"/>
  <c r="O36" i="6"/>
  <c r="O37" i="6" s="1"/>
  <c r="M36" i="6"/>
  <c r="N8" i="6"/>
  <c r="N9" i="6"/>
  <c r="N10" i="6"/>
  <c r="F36" i="10" l="1"/>
  <c r="E36" i="10"/>
  <c r="F36" i="5"/>
  <c r="G36" i="9"/>
  <c r="E36" i="5"/>
  <c r="L36" i="6"/>
  <c r="Z9" i="6" l="1"/>
  <c r="AA9" i="6" s="1"/>
  <c r="F8" i="7" s="1"/>
  <c r="Z8" i="6"/>
  <c r="AA8" i="6" s="1"/>
  <c r="F7" i="7" s="1"/>
  <c r="Z7" i="6"/>
  <c r="B34" i="7"/>
  <c r="B33" i="7"/>
  <c r="B32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S36" i="4"/>
  <c r="K36" i="6"/>
  <c r="K37" i="6" s="1"/>
  <c r="J36" i="6"/>
  <c r="I36" i="6"/>
  <c r="H36" i="6"/>
  <c r="G36" i="6"/>
  <c r="F36" i="6"/>
  <c r="E36" i="6"/>
  <c r="D36" i="6"/>
  <c r="C36" i="6"/>
  <c r="C37" i="6" s="1"/>
  <c r="S37" i="4" l="1"/>
  <c r="R37" i="4"/>
  <c r="O37" i="4"/>
  <c r="N37" i="4"/>
  <c r="L37" i="4"/>
  <c r="K37" i="4"/>
  <c r="J37" i="4"/>
  <c r="G37" i="4"/>
  <c r="F37" i="4"/>
  <c r="E37" i="4"/>
  <c r="C37" i="4"/>
  <c r="Y35" i="4"/>
  <c r="Y34" i="4"/>
  <c r="Y33" i="4"/>
  <c r="T35" i="4"/>
  <c r="T34" i="4"/>
  <c r="T33" i="4"/>
  <c r="M37" i="6"/>
  <c r="L37" i="6"/>
  <c r="I37" i="6"/>
  <c r="H37" i="6"/>
  <c r="G37" i="6"/>
  <c r="F37" i="6"/>
  <c r="E37" i="6"/>
  <c r="D37" i="6"/>
  <c r="I34" i="9"/>
  <c r="E34" i="7" s="1"/>
  <c r="I33" i="9"/>
  <c r="E33" i="7" s="1"/>
  <c r="I32" i="9"/>
  <c r="E32" i="7" s="1"/>
  <c r="I31" i="9"/>
  <c r="E31" i="7" s="1"/>
  <c r="AD34" i="10"/>
  <c r="D34" i="7" s="1"/>
  <c r="AD33" i="10"/>
  <c r="D33" i="7" s="1"/>
  <c r="AD32" i="10"/>
  <c r="D32" i="7" s="1"/>
  <c r="AD31" i="10"/>
  <c r="D31" i="7" s="1"/>
  <c r="AB34" i="5"/>
  <c r="C34" i="7" s="1"/>
  <c r="AB33" i="5"/>
  <c r="C33" i="7" s="1"/>
  <c r="AB32" i="5"/>
  <c r="C32" i="7" s="1"/>
  <c r="O41" i="6"/>
  <c r="J37" i="6"/>
  <c r="H37" i="4"/>
  <c r="Q37" i="4"/>
  <c r="P37" i="4"/>
  <c r="M37" i="4"/>
  <c r="I37" i="4"/>
  <c r="D37" i="4"/>
  <c r="I30" i="9"/>
  <c r="E30" i="7" s="1"/>
  <c r="I29" i="9"/>
  <c r="E29" i="7" s="1"/>
  <c r="I28" i="9"/>
  <c r="E28" i="7" s="1"/>
  <c r="I27" i="9"/>
  <c r="E27" i="7" s="1"/>
  <c r="I26" i="9"/>
  <c r="E26" i="7" s="1"/>
  <c r="I25" i="9"/>
  <c r="E25" i="7" s="1"/>
  <c r="I24" i="9"/>
  <c r="E24" i="7" s="1"/>
  <c r="I23" i="9"/>
  <c r="E23" i="7" s="1"/>
  <c r="I22" i="9"/>
  <c r="E22" i="7" s="1"/>
  <c r="I21" i="9"/>
  <c r="E21" i="7" s="1"/>
  <c r="I20" i="9"/>
  <c r="E20" i="7" s="1"/>
  <c r="I19" i="9"/>
  <c r="E19" i="7" s="1"/>
  <c r="I18" i="9"/>
  <c r="E18" i="7" s="1"/>
  <c r="I17" i="9"/>
  <c r="E17" i="7" s="1"/>
  <c r="I16" i="9"/>
  <c r="E16" i="7" s="1"/>
  <c r="I15" i="9"/>
  <c r="E15" i="7" s="1"/>
  <c r="I14" i="9"/>
  <c r="E14" i="7" s="1"/>
  <c r="I13" i="9"/>
  <c r="E13" i="7" s="1"/>
  <c r="I12" i="9"/>
  <c r="E12" i="7" s="1"/>
  <c r="I11" i="9"/>
  <c r="E11" i="7" s="1"/>
  <c r="I10" i="9"/>
  <c r="E10" i="7" s="1"/>
  <c r="I9" i="9"/>
  <c r="E9" i="7" s="1"/>
  <c r="I8" i="9"/>
  <c r="E8" i="7" s="1"/>
  <c r="I7" i="9"/>
  <c r="E7" i="7" s="1"/>
  <c r="I6" i="9"/>
  <c r="AD30" i="10"/>
  <c r="D30" i="7" s="1"/>
  <c r="AD29" i="10"/>
  <c r="D29" i="7" s="1"/>
  <c r="AD28" i="10"/>
  <c r="D28" i="7" s="1"/>
  <c r="AD27" i="10"/>
  <c r="D27" i="7" s="1"/>
  <c r="AD26" i="10"/>
  <c r="D26" i="7" s="1"/>
  <c r="AD25" i="10"/>
  <c r="D25" i="7" s="1"/>
  <c r="AD24" i="10"/>
  <c r="D24" i="7" s="1"/>
  <c r="AD23" i="10"/>
  <c r="D23" i="7" s="1"/>
  <c r="AD22" i="10"/>
  <c r="D22" i="7" s="1"/>
  <c r="AD21" i="10"/>
  <c r="D21" i="7" s="1"/>
  <c r="AD20" i="10"/>
  <c r="D20" i="7" s="1"/>
  <c r="AD19" i="10"/>
  <c r="D19" i="7" s="1"/>
  <c r="AD18" i="10"/>
  <c r="D18" i="7" s="1"/>
  <c r="AD17" i="10"/>
  <c r="D17" i="7" s="1"/>
  <c r="AD16" i="10"/>
  <c r="D16" i="7" s="1"/>
  <c r="AD15" i="10"/>
  <c r="D15" i="7" s="1"/>
  <c r="AD14" i="10"/>
  <c r="D14" i="7" s="1"/>
  <c r="AD13" i="10"/>
  <c r="D13" i="7" s="1"/>
  <c r="AD12" i="10"/>
  <c r="D12" i="7" s="1"/>
  <c r="AD11" i="10"/>
  <c r="D11" i="7" s="1"/>
  <c r="AD10" i="10"/>
  <c r="D10" i="7" s="1"/>
  <c r="AD9" i="10"/>
  <c r="D9" i="7" s="1"/>
  <c r="AD8" i="10"/>
  <c r="D8" i="7" s="1"/>
  <c r="AD7" i="10"/>
  <c r="D7" i="7" s="1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Z35" i="6"/>
  <c r="Z34" i="6"/>
  <c r="Z33" i="6"/>
  <c r="Z32" i="6"/>
  <c r="Z31" i="6"/>
  <c r="Z30" i="6"/>
  <c r="Z29" i="6"/>
  <c r="Z28" i="6"/>
  <c r="Z27" i="6"/>
  <c r="Z26" i="6"/>
  <c r="Z25" i="6"/>
  <c r="Z24" i="6"/>
  <c r="Z23" i="6"/>
  <c r="Z22" i="6"/>
  <c r="Z21" i="6"/>
  <c r="Z20" i="6"/>
  <c r="Z19" i="6"/>
  <c r="Z18" i="6"/>
  <c r="Z17" i="6"/>
  <c r="Z16" i="6"/>
  <c r="Z15" i="6"/>
  <c r="Z14" i="6"/>
  <c r="Z13" i="6"/>
  <c r="Z12" i="6"/>
  <c r="Z11" i="6"/>
  <c r="Z10" i="6"/>
  <c r="N7" i="6"/>
  <c r="AA7" i="6" s="1"/>
  <c r="AB31" i="5"/>
  <c r="C31" i="7" s="1"/>
  <c r="AB30" i="5"/>
  <c r="C30" i="7" s="1"/>
  <c r="AB29" i="5"/>
  <c r="C29" i="7" s="1"/>
  <c r="AB28" i="5"/>
  <c r="C28" i="7" s="1"/>
  <c r="AB27" i="5"/>
  <c r="C27" i="7" s="1"/>
  <c r="AB26" i="5"/>
  <c r="C26" i="7" s="1"/>
  <c r="AB25" i="5"/>
  <c r="C25" i="7" s="1"/>
  <c r="AB24" i="5"/>
  <c r="C24" i="7" s="1"/>
  <c r="AB23" i="5"/>
  <c r="C23" i="7" s="1"/>
  <c r="AB22" i="5"/>
  <c r="C22" i="7" s="1"/>
  <c r="AB21" i="5"/>
  <c r="C21" i="7" s="1"/>
  <c r="AB20" i="5"/>
  <c r="C20" i="7" s="1"/>
  <c r="AB19" i="5"/>
  <c r="C19" i="7" s="1"/>
  <c r="AB18" i="5"/>
  <c r="C18" i="7" s="1"/>
  <c r="AB17" i="5"/>
  <c r="C17" i="7" s="1"/>
  <c r="AB16" i="5"/>
  <c r="C16" i="7" s="1"/>
  <c r="AB15" i="5"/>
  <c r="C15" i="7" s="1"/>
  <c r="AB14" i="5"/>
  <c r="C14" i="7" s="1"/>
  <c r="AB13" i="5"/>
  <c r="C13" i="7" s="1"/>
  <c r="AB12" i="5"/>
  <c r="C12" i="7" s="1"/>
  <c r="AB11" i="5"/>
  <c r="C11" i="7" s="1"/>
  <c r="AB10" i="5"/>
  <c r="C10" i="7" s="1"/>
  <c r="AB9" i="5"/>
  <c r="C9" i="7" s="1"/>
  <c r="AB8" i="5"/>
  <c r="C8" i="7" s="1"/>
  <c r="AB7" i="5"/>
  <c r="C7" i="7" s="1"/>
  <c r="AB6" i="5"/>
  <c r="Y32" i="4"/>
  <c r="Y31" i="4"/>
  <c r="Y30" i="4"/>
  <c r="Y29" i="4"/>
  <c r="Y28" i="4"/>
  <c r="Y27" i="4"/>
  <c r="Y26" i="4"/>
  <c r="Y25" i="4"/>
  <c r="Y24" i="4"/>
  <c r="Y23" i="4"/>
  <c r="Y22" i="4"/>
  <c r="Y21" i="4"/>
  <c r="Y20" i="4"/>
  <c r="Y19" i="4"/>
  <c r="Y18" i="4"/>
  <c r="Y17" i="4"/>
  <c r="Y16" i="4"/>
  <c r="Y15" i="4"/>
  <c r="Y14" i="4"/>
  <c r="Y13" i="4"/>
  <c r="Y12" i="4"/>
  <c r="Y11" i="4"/>
  <c r="Y10" i="4"/>
  <c r="Y9" i="4"/>
  <c r="Y8" i="4"/>
  <c r="Y7" i="4"/>
  <c r="T32" i="4"/>
  <c r="T31" i="4"/>
  <c r="T30" i="4"/>
  <c r="T29" i="4"/>
  <c r="T28" i="4"/>
  <c r="T27" i="4"/>
  <c r="T26" i="4"/>
  <c r="T25" i="4"/>
  <c r="T24" i="4"/>
  <c r="T23" i="4"/>
  <c r="T22" i="4"/>
  <c r="T21" i="4"/>
  <c r="T20" i="4"/>
  <c r="T19" i="4"/>
  <c r="T18" i="4"/>
  <c r="T17" i="4"/>
  <c r="T16" i="4"/>
  <c r="T15" i="4"/>
  <c r="T14" i="4"/>
  <c r="T13" i="4"/>
  <c r="T12" i="4"/>
  <c r="T11" i="4"/>
  <c r="T10" i="4"/>
  <c r="T9" i="4"/>
  <c r="T8" i="4"/>
  <c r="T7" i="4"/>
  <c r="Y8" i="7"/>
  <c r="Y36" i="4" l="1"/>
  <c r="Y37" i="4" s="1"/>
  <c r="Z36" i="6"/>
  <c r="Z37" i="6" s="1"/>
  <c r="AA23" i="6"/>
  <c r="F22" i="7" s="1"/>
  <c r="AA27" i="6"/>
  <c r="F26" i="7" s="1"/>
  <c r="E6" i="7"/>
  <c r="E35" i="7" s="1"/>
  <c r="E36" i="7" s="1"/>
  <c r="I35" i="9"/>
  <c r="I36" i="9" s="1"/>
  <c r="AB35" i="5"/>
  <c r="AB36" i="5" s="1"/>
  <c r="AA11" i="6"/>
  <c r="F10" i="7" s="1"/>
  <c r="AA30" i="6"/>
  <c r="F29" i="7" s="1"/>
  <c r="AA22" i="6"/>
  <c r="F21" i="7" s="1"/>
  <c r="Z33" i="4"/>
  <c r="G32" i="7" s="1"/>
  <c r="C6" i="7"/>
  <c r="C35" i="7" s="1"/>
  <c r="C36" i="7" s="1"/>
  <c r="AA10" i="6"/>
  <c r="F9" i="7" s="1"/>
  <c r="AA14" i="6"/>
  <c r="F13" i="7" s="1"/>
  <c r="AA17" i="6"/>
  <c r="F16" i="7" s="1"/>
  <c r="Z9" i="4"/>
  <c r="G8" i="7" s="1"/>
  <c r="H8" i="7" s="1"/>
  <c r="Z13" i="4"/>
  <c r="G12" i="7" s="1"/>
  <c r="Z17" i="4"/>
  <c r="G16" i="7" s="1"/>
  <c r="Z21" i="4"/>
  <c r="G20" i="7" s="1"/>
  <c r="Z25" i="4"/>
  <c r="G24" i="7" s="1"/>
  <c r="Z29" i="4"/>
  <c r="G28" i="7" s="1"/>
  <c r="Z8" i="4"/>
  <c r="G7" i="7" s="1"/>
  <c r="H7" i="7" s="1"/>
  <c r="Z12" i="4"/>
  <c r="G11" i="7" s="1"/>
  <c r="Z16" i="4"/>
  <c r="G15" i="7" s="1"/>
  <c r="Z20" i="4"/>
  <c r="G19" i="7" s="1"/>
  <c r="Z24" i="4"/>
  <c r="G23" i="7" s="1"/>
  <c r="Z28" i="4"/>
  <c r="G27" i="7" s="1"/>
  <c r="Z32" i="4"/>
  <c r="G31" i="7" s="1"/>
  <c r="Z35" i="4"/>
  <c r="Z10" i="4"/>
  <c r="Z14" i="4"/>
  <c r="G13" i="7" s="1"/>
  <c r="Z18" i="4"/>
  <c r="G17" i="7" s="1"/>
  <c r="Z22" i="4"/>
  <c r="G21" i="7" s="1"/>
  <c r="Z26" i="4"/>
  <c r="G25" i="7" s="1"/>
  <c r="Z30" i="4"/>
  <c r="G29" i="7" s="1"/>
  <c r="Z34" i="4"/>
  <c r="G33" i="7" s="1"/>
  <c r="T36" i="4"/>
  <c r="T37" i="4" s="1"/>
  <c r="AA15" i="6"/>
  <c r="AA19" i="6"/>
  <c r="F18" i="7" s="1"/>
  <c r="AA31" i="6"/>
  <c r="F30" i="7" s="1"/>
  <c r="F6" i="7"/>
  <c r="N36" i="6"/>
  <c r="N37" i="6" s="1"/>
  <c r="AA25" i="6"/>
  <c r="F24" i="7" s="1"/>
  <c r="AA33" i="6"/>
  <c r="AA24" i="6"/>
  <c r="AA32" i="6"/>
  <c r="Z7" i="4"/>
  <c r="Z11" i="4"/>
  <c r="Z15" i="4"/>
  <c r="G14" i="7" s="1"/>
  <c r="Z19" i="4"/>
  <c r="G18" i="7" s="1"/>
  <c r="Z23" i="4"/>
  <c r="Z27" i="4"/>
  <c r="G26" i="7" s="1"/>
  <c r="Z31" i="4"/>
  <c r="AA28" i="6"/>
  <c r="AA18" i="6"/>
  <c r="F17" i="7" s="1"/>
  <c r="AA21" i="6"/>
  <c r="AA29" i="6"/>
  <c r="F28" i="7" s="1"/>
  <c r="AA12" i="6"/>
  <c r="AA26" i="6"/>
  <c r="AA34" i="6"/>
  <c r="F33" i="7" s="1"/>
  <c r="AA20" i="6"/>
  <c r="F19" i="7" s="1"/>
  <c r="AA13" i="6"/>
  <c r="F12" i="7" s="1"/>
  <c r="AA16" i="6"/>
  <c r="F15" i="7" s="1"/>
  <c r="AA35" i="6"/>
  <c r="F34" i="7" s="1"/>
  <c r="G6" i="7" l="1"/>
  <c r="Z36" i="4"/>
  <c r="Z37" i="4" s="1"/>
  <c r="AA36" i="6"/>
  <c r="AA37" i="6" s="1"/>
  <c r="H15" i="7"/>
  <c r="H29" i="7"/>
  <c r="H21" i="7"/>
  <c r="H24" i="7"/>
  <c r="H16" i="7"/>
  <c r="H13" i="7"/>
  <c r="F31" i="7"/>
  <c r="H31" i="7" s="1"/>
  <c r="F32" i="7"/>
  <c r="H32" i="7" s="1"/>
  <c r="F14" i="7"/>
  <c r="H14" i="7" s="1"/>
  <c r="F25" i="7"/>
  <c r="H25" i="7" s="1"/>
  <c r="F11" i="7"/>
  <c r="H11" i="7" s="1"/>
  <c r="F20" i="7"/>
  <c r="H20" i="7" s="1"/>
  <c r="F27" i="7"/>
  <c r="H27" i="7" s="1"/>
  <c r="F23" i="7"/>
  <c r="H23" i="7" s="1"/>
  <c r="H12" i="7"/>
  <c r="G22" i="7"/>
  <c r="H22" i="7" s="1"/>
  <c r="G10" i="7"/>
  <c r="H10" i="7" s="1"/>
  <c r="G9" i="7"/>
  <c r="H9" i="7" s="1"/>
  <c r="G30" i="7"/>
  <c r="H30" i="7" s="1"/>
  <c r="G34" i="7"/>
  <c r="H34" i="7" s="1"/>
  <c r="H18" i="7"/>
  <c r="H26" i="7"/>
  <c r="H28" i="7"/>
  <c r="H17" i="7"/>
  <c r="H19" i="7"/>
  <c r="H33" i="7"/>
  <c r="G35" i="7" l="1"/>
  <c r="G36" i="7" s="1"/>
  <c r="F35" i="7"/>
  <c r="F36" i="7" s="1"/>
  <c r="AD6" i="10"/>
  <c r="D6" i="7" l="1"/>
  <c r="D35" i="7" s="1"/>
  <c r="D36" i="7" s="1"/>
  <c r="AD35" i="10"/>
  <c r="AD36" i="10" s="1"/>
  <c r="H6" i="7" l="1"/>
  <c r="H35" i="7" s="1"/>
  <c r="H36" i="7" s="1"/>
  <c r="C47" i="7" s="1"/>
</calcChain>
</file>

<file path=xl/sharedStrings.xml><?xml version="1.0" encoding="utf-8"?>
<sst xmlns="http://schemas.openxmlformats.org/spreadsheetml/2006/main" count="200" uniqueCount="158">
  <si>
    <t>№ п/п</t>
  </si>
  <si>
    <t>Ф.И.ребенка</t>
  </si>
  <si>
    <t>ИТОГО</t>
  </si>
  <si>
    <t>Образовательные области</t>
  </si>
  <si>
    <t>Физическая культура</t>
  </si>
  <si>
    <t>Учебный год</t>
  </si>
  <si>
    <t>Процент выполнения программы</t>
  </si>
  <si>
    <t>Общий балл по группе</t>
  </si>
  <si>
    <t>Дата заполнения</t>
  </si>
  <si>
    <t xml:space="preserve">Группа </t>
  </si>
  <si>
    <t>Бег 30 м, (мин. и сек.)</t>
  </si>
  <si>
    <t>Бег 90 м (мин. и сек.)</t>
  </si>
  <si>
    <t>Подъём в сед за 30 сек</t>
  </si>
  <si>
    <t>Физическое развитие</t>
  </si>
  <si>
    <t>Социально-коммуникативное развитие</t>
  </si>
  <si>
    <t>Художественно-эстетическое развитие</t>
  </si>
  <si>
    <t>музыка</t>
  </si>
  <si>
    <t>Речевое развитие</t>
  </si>
  <si>
    <t>Познавательное развитие</t>
  </si>
  <si>
    <t>находится в стадии формирования</t>
  </si>
  <si>
    <t>не сформирован</t>
  </si>
  <si>
    <t>показатель проявляется крайне редко и его появление носит случайный характер</t>
  </si>
  <si>
    <t xml:space="preserve">показатель периодически проявляется и его проявление зависит от особенностей ситуации, наличия контроля со стороны взрослого, настроения ребенка и т. д. </t>
  </si>
  <si>
    <t xml:space="preserve">сформирован </t>
  </si>
  <si>
    <t>показатель устойчив, не зависит от особенностей ситуации, присутствия или отсутствия взрослого, других детей, настроения ребенка, успешности или не успешности предыдущей деятельности и т. д.</t>
  </si>
  <si>
    <t>Показатели развития:</t>
  </si>
  <si>
    <t>Воспитатели</t>
  </si>
  <si>
    <t>Выполняет правильно все виды основных движений (ходьба, бег, прыжки,  метание, лазание)</t>
  </si>
  <si>
    <t>Выполняет физические упражнения  из разных исходных положений четко и ритмично, в заданном темпе, под музыку, по словесной инструкции</t>
  </si>
  <si>
    <t>Участвует  в играх с элементами спорта</t>
  </si>
  <si>
    <t xml:space="preserve"> Выполняет прыжок на мягкое покрытие  с высоты до 40 см</t>
  </si>
  <si>
    <t>Прыгает в длину с места не менее 100 см</t>
  </si>
  <si>
    <t>Прыгает в длину с разбега до  180 см</t>
  </si>
  <si>
    <t>Прыгает в высоту с разбега в высоту   не менее 50см</t>
  </si>
  <si>
    <t>Прыгает через короткую и длинную скакалку разными способами</t>
  </si>
  <si>
    <t>Бросает набивной мяч  (1кг) вдаль</t>
  </si>
  <si>
    <t>Бросает предметы в цель из разных положений</t>
  </si>
  <si>
    <t>Попадает  в вертикальную  и горизонтальную цель с расстояния 4-5 м</t>
  </si>
  <si>
    <t>Метает предметы правой и левой рукой на расстояние 5-12 м</t>
  </si>
  <si>
    <t>Метает предметы в движущуюся цель</t>
  </si>
  <si>
    <t>Умеет перестраиваться в 3-4 колонны, в 2-3 круга на ходу, в 2 шеренги после расчета на первый-второй, соблюдает интервалы  во время движения</t>
  </si>
  <si>
    <t>Может следить за правильной осанкой</t>
  </si>
  <si>
    <t>Применяет навыки личной гигиены (выполняет осознанно и самостоятельно)</t>
  </si>
  <si>
    <t>Применяет культурно-гигиенические навыки (может следить за своим внешним видом и т.д.)</t>
  </si>
  <si>
    <t>Сформированы представления о здоровом образе жизни</t>
  </si>
  <si>
    <t>Педагогическая диагностика (оценка индивидуального развития) детей 6-7 лет</t>
  </si>
  <si>
    <t>Может самостоятельно ухаживать за одеждой, устранять непорядок в своем внешнем виде</t>
  </si>
  <si>
    <t>Следит за состоянием своего  рабочего пространства до и после занятий</t>
  </si>
  <si>
    <t>Ответственно выполняет обязанности дежурного</t>
  </si>
  <si>
    <t>Проявляет трудолюбие в работе</t>
  </si>
  <si>
    <t>Доводит начатое до конца</t>
  </si>
  <si>
    <t>Планирует свою деятельность, отбирает для нее необходимые материалы</t>
  </si>
  <si>
    <t>Соблюдает  правила  организованного поведения в быту</t>
  </si>
  <si>
    <t>Соблюдает   правила организованного поведения на улице</t>
  </si>
  <si>
    <t>Соблюдает  правила организованного  поведения на дороге</t>
  </si>
  <si>
    <t>Соблюдает   правила организованного  поведения в  общественных местах</t>
  </si>
  <si>
    <t>Владеет навыками  поведения  в чрезвычайных ситуация</t>
  </si>
  <si>
    <t>Владеет навыками  экологически безопасного поведения</t>
  </si>
  <si>
    <t>В дидактических играх договаривается со сверстниками об очередности ходов, выборе карт, схем</t>
  </si>
  <si>
    <t>Самостоятельно выбирает или придумывает разнообразные сюжеты игр</t>
  </si>
  <si>
    <t>Придерживается в процессе игры намеченного замысла, оставляя место для импровизации</t>
  </si>
  <si>
    <t>Находит новую трактовку роли и исполняет ее</t>
  </si>
  <si>
    <t>Моделирует необходимую для игры предметно-игровую среду</t>
  </si>
  <si>
    <t>Развивает сюжет  на протяжении длительного времени (несколько дней, недель)</t>
  </si>
  <si>
    <t>Проявляет себя терпимым и доброжелательным партнером</t>
  </si>
  <si>
    <t>В общении высказывает свою точку зрения, с уважением относится к мнению других</t>
  </si>
  <si>
    <t>Регулирует свое поведение на основе усвоенных им норм и правил, принятых в обществе</t>
  </si>
  <si>
    <t>Поведение мальчика/девочки в большинстве случаев соответствует традиционному представлению о поведении мужчины/женщины</t>
  </si>
  <si>
    <t>Стремится следовать положительному примеру</t>
  </si>
  <si>
    <t>Способен к установлению  устойчивых контактов  со сверстниками</t>
  </si>
  <si>
    <t>В совместных играх контролирует  выполнение правил, способен разворачивать сюжет игры с минимальным использованием игрушек</t>
  </si>
  <si>
    <t>Может рассказать о прослушанном музыкальном произведении, высказать свое мнение,  сравнить его с другим</t>
  </si>
  <si>
    <t>Слышит в произведении развитие музыкального образа</t>
  </si>
  <si>
    <t>Называет любимые произведения и их авторов</t>
  </si>
  <si>
    <t>Поет без напряжения, легко, звонко, выразительно</t>
  </si>
  <si>
    <t>Правильно передает мелодию в песнях с музыкальным сопровождением</t>
  </si>
  <si>
    <t>Поет сольно и в хоре</t>
  </si>
  <si>
    <t>Выполняет движения в плясках, упражнениях, играх ритмично, музыкально и выразительно</t>
  </si>
  <si>
    <t>Участвует в создании творческих этюдов</t>
  </si>
  <si>
    <t>Играет сольно и в оркестре, исполняет несложные мелодии на звуковысотных детских музыкальных инструментах, импровизирует</t>
  </si>
  <si>
    <t>Активно участвует в музыкальных инсценировках песен, придумывает свои варианты движений в играх и хороводах. Проявляет творчество, участвуя в музыкальных играх-драматизациях и театрализованных игра</t>
  </si>
  <si>
    <t>Узнает  Государственный гимн РФ. Гимн Москвы</t>
  </si>
  <si>
    <t>Узнает произведения, называет 2-3 авторов, называет любимые книги, излагает их содержание, в том числе произведения большого объема (в беседе с воспитателем,  или с опорой на книгу)</t>
  </si>
  <si>
    <t>Любит слушать новые сказки, рассказы, стихи, чтение с предпочтением, участвует  в обсуждениях, высказывает свою точку зрения</t>
  </si>
  <si>
    <t>С интересом рассматривает  иллюстрированные  издания,  называет 2-3 художников-иллюстраторов</t>
  </si>
  <si>
    <t>Выразительно читает стихи, пересказывает отрывки из произведений</t>
  </si>
  <si>
    <t>Различает жанр произведения</t>
  </si>
  <si>
    <t>Создает индивидуальные и коллективные рисунки, декоративные, предметные  и сюжетные  композиции на темы окружающей жизни, литературных произведений</t>
  </si>
  <si>
    <t>Использует различные материалы и способы  создания изображения</t>
  </si>
  <si>
    <t>Лепит различные предметы, выполняет декоративные композиции различными способами</t>
  </si>
  <si>
    <t>Расписывает вылепленные изделия  по мотивам народного искусства</t>
  </si>
  <si>
    <t>Создает сюжетные и декоративные композиции, создает изображения, используя различные способы вырезания и обрывания бумаги различной фактуры</t>
  </si>
  <si>
    <t>Различает виды изобразительного искусства, называет основные изобразительные средства</t>
  </si>
  <si>
    <t>Способен конструировать объекты с учетом их функционального назначения</t>
  </si>
  <si>
    <t>Создает варианты  конструкций одного и того же объекта  по 2-3 условиям</t>
  </si>
  <si>
    <t>Создает разные конструкции из бумаги</t>
  </si>
  <si>
    <t>Создает различные образы из природного материала с учетом его фактуры, цвета и формы</t>
  </si>
  <si>
    <t>Создает и обыгрывает конструкцию, объединенную общей темой (коллективная работа)</t>
  </si>
  <si>
    <t>Самостоятельно объединяет различные  группы предметов, имеющие общий признак, в единое множество, удаляет  из множества отдельные его части, устанавливает связи и отношения между целым и множеством и различными его частями, находит части целого множества и целое по известным частям</t>
  </si>
  <si>
    <t>Считает до 10 и дальше (количественный и порядковый счет в пределах 20)</t>
  </si>
  <si>
    <t>Соотносит цифру (0-9) и количество предметов</t>
  </si>
  <si>
    <t>Составляет и решает задачи в одно действие на сложение и вычитание</t>
  </si>
  <si>
    <t>Различает величины: длину (ширину, высоту), объем (вместимость), массу (вес предмета), и способы их измерения</t>
  </si>
  <si>
    <t>Измеряет и сравнивает длины и объемы</t>
  </si>
  <si>
    <t>Умеет делить предмет /фигуру на равные части, сравнивает целое и часть</t>
  </si>
  <si>
    <t>Различает и называет: отрезок, угол,  круг, овал, многоугольник, шар, куб, проводит их сравнение</t>
  </si>
  <si>
    <t>Имеет представления о временных отношениях день/неделя/месяц, определяет время по часам</t>
  </si>
  <si>
    <t>Знает состав чисел первого десятка</t>
  </si>
  <si>
    <t>Умеет получать каждое число прибавлением/вычитанием единицы</t>
  </si>
  <si>
    <t>Ориентируется в окружающем пространстве и на плоскости, обозначает взаимное расположение и направление движения объектов, пользуется знаковыми обозначениями</t>
  </si>
  <si>
    <t>Знает о своей семье</t>
  </si>
  <si>
    <t>Имеет представление о ближайшем социальном окружении (детский сад, школа и библиотека и пр.)</t>
  </si>
  <si>
    <t>Имеет представления и некоторые признаки предметов окружающего мира</t>
  </si>
  <si>
    <t>Выбирает и группирует предметы в соответствии с познавательной задачей</t>
  </si>
  <si>
    <t>Знает герб, флаг, Гимн России, называет главный город страны, имеет представление о родном крае, его достопримечательностях</t>
  </si>
  <si>
    <t>Знает семейные праздники и традиции, некоторые государственные праздники</t>
  </si>
  <si>
    <t>Знает некоторых представителей животного мира (звери, птицы и т.д.) и имеет представления об их взаимодействии с человеком</t>
  </si>
  <si>
    <t>Знает характерные признаки времен года и соотносит с каждым сезоном особенности жизни людей, животных, растений</t>
  </si>
  <si>
    <t>Знает правила поведения на природе и соблюдает их</t>
  </si>
  <si>
    <t>Устанавливает элементарные причинно-следственные связи между природными явлениями</t>
  </si>
  <si>
    <t>Посредством речи проявляет инициативу в общении с педагогами, персоналом учреждения, родителями других детей, поддерживает тему разговора, возникающего по инициативе взрослого, отвечает на вопросы и отзывается на просьбы, беседует на различные темы (бытовые, общественны, познавательные, личностные и др.)</t>
  </si>
  <si>
    <t>Употребляет в речи синонимы, антонимы, сложные предложения разных видов</t>
  </si>
  <si>
    <t>Пересказывает и разыгрывает с помощью драматизации небольшие литературные произведения, составляет по плану и образцу рассказы о предмете, по сюжетной картине, набору картин с фабульным развитием действия</t>
  </si>
  <si>
    <t>Различает понятия «звук»,  «слог», «слово», «предложение»</t>
  </si>
  <si>
    <t xml:space="preserve"> Называет в последовательности слова в предложении, звуки и слоги в словах</t>
  </si>
  <si>
    <t>Находит в предложении слова с заданным звуком, определяет место звука в слове</t>
  </si>
  <si>
    <t>КАРТА НАБЛЮДЕНИЙ</t>
  </si>
  <si>
    <r>
      <rPr>
        <b/>
        <sz val="11"/>
        <color indexed="56"/>
        <rFont val="Times New Roman"/>
        <family val="1"/>
        <charset val="204"/>
      </rPr>
      <t>Возраст:</t>
    </r>
    <r>
      <rPr>
        <sz val="11"/>
        <color indexed="8"/>
        <rFont val="Times New Roman"/>
        <family val="1"/>
        <charset val="204"/>
      </rPr>
      <t xml:space="preserve"> 4-5 года </t>
    </r>
  </si>
  <si>
    <t>Пояснительная записка</t>
  </si>
  <si>
    <t>Карта наблюдений включает показатели развития пяти образовательных областей по ФГОС ДО:</t>
  </si>
  <si>
    <t>·        социально-коммуникативное развитие;</t>
  </si>
  <si>
    <t>·        познавательное развитие;</t>
  </si>
  <si>
    <t>·        речевое развитие;</t>
  </si>
  <si>
    <t>·        художественно-эстетическое развитие;</t>
  </si>
  <si>
    <t>·        физическое развитие</t>
  </si>
  <si>
    <t>Показатели развития этих образовательных областей определяются по результатам наблюдения педагогом за ребёнком в течение всего учебного года.</t>
  </si>
  <si>
    <t>Педагоги (воспитатели) внимательно читают приведенные показатели образовательных областей и в зависимости от устойчивости их проявлений у конкретного ребенка оценивают по 3-х бальной шкале.</t>
  </si>
  <si>
    <t>При оценивании устойчивости проявления показателя предполагается:</t>
  </si>
  <si>
    <r>
      <t>3</t>
    </r>
    <r>
      <rPr>
        <sz val="11"/>
        <color indexed="8"/>
        <rFont val="Times New Roman"/>
        <family val="1"/>
        <charset val="204"/>
      </rPr>
      <t xml:space="preserve"> - показатель</t>
    </r>
    <r>
      <rPr>
        <b/>
        <sz val="11"/>
        <color indexed="8"/>
        <rFont val="Times New Roman"/>
        <family val="1"/>
        <charset val="204"/>
      </rPr>
      <t xml:space="preserve"> "сформирован"</t>
    </r>
    <r>
      <rPr>
        <sz val="11"/>
        <color indexed="8"/>
        <rFont val="Times New Roman"/>
        <family val="1"/>
        <charset val="204"/>
      </rPr>
      <t xml:space="preserve"> означает, что показатель устойчив, не зависит от особенностей ситуации, присутствия или отсутствия взрослого, других детей, настроения ребенка, успешности или не успешности предыдущей деятельности и т. д.</t>
    </r>
  </si>
  <si>
    <r>
      <rPr>
        <b/>
        <sz val="11"/>
        <color indexed="8"/>
        <rFont val="Times New Roman"/>
        <family val="1"/>
        <charset val="204"/>
      </rPr>
      <t>2</t>
    </r>
    <r>
      <rPr>
        <sz val="11"/>
        <color indexed="8"/>
        <rFont val="Times New Roman"/>
        <family val="1"/>
        <charset val="204"/>
      </rPr>
      <t xml:space="preserve"> - показатель </t>
    </r>
    <r>
      <rPr>
        <b/>
        <sz val="11"/>
        <color indexed="8"/>
        <rFont val="Times New Roman"/>
        <family val="1"/>
        <charset val="204"/>
      </rPr>
      <t>"находится в стадии формирвоания"</t>
    </r>
    <r>
      <rPr>
        <sz val="11"/>
        <color indexed="8"/>
        <rFont val="Times New Roman"/>
        <family val="1"/>
        <charset val="204"/>
      </rPr>
      <t xml:space="preserve"> означает, что показатель периодически проявляется и его проявление зависит от особенностей ситуации, наличия контроля со стороны взрослого, настроения ребенка и т. д. </t>
    </r>
  </si>
  <si>
    <r>
      <rPr>
        <b/>
        <sz val="11"/>
        <color indexed="8"/>
        <rFont val="Times New Roman"/>
        <family val="1"/>
        <charset val="204"/>
      </rPr>
      <t>1</t>
    </r>
    <r>
      <rPr>
        <sz val="11"/>
        <color indexed="8"/>
        <rFont val="Times New Roman"/>
        <family val="1"/>
        <charset val="204"/>
      </rPr>
      <t xml:space="preserve"> - показатель</t>
    </r>
    <r>
      <rPr>
        <b/>
        <sz val="11"/>
        <color indexed="8"/>
        <rFont val="Times New Roman"/>
        <family val="1"/>
        <charset val="204"/>
      </rPr>
      <t xml:space="preserve"> "не сформирован" </t>
    </r>
    <r>
      <rPr>
        <sz val="11"/>
        <color indexed="8"/>
        <rFont val="Times New Roman"/>
        <family val="1"/>
        <charset val="204"/>
      </rPr>
      <t>означает, что показатель проявляется крайне редко и его появление носит случайный характер</t>
    </r>
  </si>
  <si>
    <t>В столбец  "ФИ ребенка" педагоги вносят данные один раз на Лист1. Данные атоматически переносятся в остальные листы.</t>
  </si>
  <si>
    <t>В столбцах "ИТОГО" автоматически просчитывается средний показатель по каждой образовательной области.</t>
  </si>
  <si>
    <t>Результаты</t>
  </si>
  <si>
    <t>На листе "Результаты" автоматически просчитывается средний показатель по каждой образовательной области в соответствующей ячейке по степени устойчивости.</t>
  </si>
  <si>
    <t>Педагоги (воспитатели) вписывают свои ФИО, номер группы (возрастную категорию)</t>
  </si>
  <si>
    <t>6-7 лет</t>
  </si>
  <si>
    <r>
      <rPr>
        <b/>
        <sz val="11"/>
        <color indexed="56"/>
        <rFont val="Times New Roman"/>
        <family val="1"/>
        <charset val="204"/>
      </rPr>
      <t>ФГОС ДО (утв. Приказом Минобрнауки от 17.10.2013 №556) п. 3.2.3.</t>
    </r>
    <r>
      <rPr>
        <sz val="11"/>
        <color indexed="8"/>
        <rFont val="Times New Roman"/>
        <family val="1"/>
        <charset val="204"/>
      </rPr>
      <t xml:space="preserve"> 
При реализации Программы может проводиться оценка индивидуального развития детей. Такая оценка производится педагогическим работником в рамках педагогической диагностики (оценки индивидуального развития детей дошкольного возраста, связанной с оценкой эффективности педагогических действий и лежащей в основе их дальнейшего планирования).</t>
    </r>
  </si>
  <si>
    <r>
      <t>Результаты педагогической диагностики (мониторинга) могут использоваться</t>
    </r>
    <r>
      <rPr>
        <b/>
        <sz val="11"/>
        <color indexed="8"/>
        <rFont val="Times New Roman"/>
        <family val="1"/>
        <charset val="204"/>
      </rPr>
      <t xml:space="preserve"> исключительно для решения следующих образовательных задач:</t>
    </r>
  </si>
  <si>
    <t>1) индивидуализации образования (в том числе поддержки ребенка, построения его образовательной траектории или профессиональной коррекции особенностей его развития);</t>
  </si>
  <si>
    <t>2) оптимизации работы с группой детей.</t>
  </si>
  <si>
    <t>При необходимости используется психологическая диагностика развития детей (выявление и изучение индивидуально-психологических особенностей детей), которую проводят квалифицированные специалисты (педагоги-психологи, психологи).</t>
  </si>
  <si>
    <t>Участие ребенка в психологической диагностике допускается только с согласия его родителей (законных представителей).</t>
  </si>
  <si>
    <t>Результаты психологической диагностики могут использоваться для решения задач психологического сопровождения и проведения квалифицированной коррекции развития детей.</t>
  </si>
  <si>
    <t>Показатели развития личности ребенка в образовательных областях разработаны ГАОУ ДПО МКЦО совместно с ГБНУ МИРО и соответствуют ФГОС ДО.</t>
  </si>
  <si>
    <t>Инструментарий для проведения педагогической диагностики дошкольников разработан Головиной Л.Г., методистом ГБОУ Школа № 1347.</t>
  </si>
  <si>
    <t xml:space="preserve">Педагогическая диагностика детей в соответствии с ФГОС ДО. </t>
  </si>
  <si>
    <t>2017/18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</si>
</sst>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32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  <charset val="204"/>
    </font>
    <font>
      <b/>
      <sz val="11"/>
      <color indexed="56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7030A0"/>
      <name val="Times New Roman"/>
      <family val="1"/>
      <charset val="204"/>
    </font>
    <font>
      <sz val="12"/>
      <color rgb="FF7030A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theme="3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0"/>
      <name val="Times New Roman"/>
      <family val="1"/>
      <charset val="204"/>
    </font>
    <font>
      <b/>
      <sz val="14"/>
      <color rgb="FF7030A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9" fontId="31" fillId="0" borderId="0" applyFont="0" applyFill="0" applyBorder="0" applyAlignment="0" applyProtection="0"/>
  </cellStyleXfs>
  <cellXfs count="170">
    <xf numFmtId="0" fontId="0" fillId="0" borderId="0" xfId="0"/>
    <xf numFmtId="0" fontId="11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13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1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1" fillId="0" borderId="0" xfId="0" applyFont="1" applyBorder="1" applyAlignment="1">
      <alignment wrapText="1"/>
    </xf>
    <xf numFmtId="0" fontId="1" fillId="0" borderId="0" xfId="0" applyFont="1" applyAlignment="1">
      <alignment wrapText="1"/>
    </xf>
    <xf numFmtId="0" fontId="14" fillId="2" borderId="1" xfId="0" applyFont="1" applyFill="1" applyBorder="1" applyAlignment="1">
      <alignment textRotation="90" wrapText="1"/>
    </xf>
    <xf numFmtId="0" fontId="15" fillId="2" borderId="2" xfId="0" applyFont="1" applyFill="1" applyBorder="1" applyAlignment="1">
      <alignment wrapText="1"/>
    </xf>
    <xf numFmtId="0" fontId="15" fillId="3" borderId="2" xfId="0" applyFont="1" applyFill="1" applyBorder="1" applyAlignment="1">
      <alignment wrapText="1"/>
    </xf>
    <xf numFmtId="0" fontId="15" fillId="2" borderId="1" xfId="0" applyFont="1" applyFill="1" applyBorder="1" applyAlignment="1">
      <alignment wrapText="1"/>
    </xf>
    <xf numFmtId="0" fontId="15" fillId="3" borderId="1" xfId="0" applyFont="1" applyFill="1" applyBorder="1" applyAlignment="1">
      <alignment wrapText="1"/>
    </xf>
    <xf numFmtId="164" fontId="15" fillId="3" borderId="1" xfId="0" applyNumberFormat="1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wrapText="1"/>
    </xf>
    <xf numFmtId="0" fontId="15" fillId="0" borderId="0" xfId="0" applyFont="1" applyAlignment="1">
      <alignment wrapText="1"/>
    </xf>
    <xf numFmtId="0" fontId="14" fillId="2" borderId="1" xfId="0" applyFont="1" applyFill="1" applyBorder="1" applyAlignment="1">
      <alignment horizontal="justify" textRotation="90" wrapText="1"/>
    </xf>
    <xf numFmtId="0" fontId="1" fillId="3" borderId="1" xfId="0" applyFont="1" applyFill="1" applyBorder="1" applyAlignment="1">
      <alignment horizontal="center" textRotation="90" wrapText="1"/>
    </xf>
    <xf numFmtId="0" fontId="1" fillId="2" borderId="2" xfId="0" applyFont="1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164" fontId="1" fillId="3" borderId="1" xfId="0" applyNumberFormat="1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Protection="1">
      <protection hidden="1"/>
    </xf>
    <xf numFmtId="0" fontId="15" fillId="3" borderId="1" xfId="0" applyFont="1" applyFill="1" applyBorder="1" applyProtection="1">
      <protection hidden="1"/>
    </xf>
    <xf numFmtId="0" fontId="1" fillId="2" borderId="1" xfId="0" applyFont="1" applyFill="1" applyBorder="1" applyAlignment="1" applyProtection="1">
      <alignment horizontal="center"/>
      <protection hidden="1"/>
    </xf>
    <xf numFmtId="0" fontId="1" fillId="4" borderId="1" xfId="0" applyFont="1" applyFill="1" applyBorder="1" applyProtection="1">
      <protection hidden="1"/>
    </xf>
    <xf numFmtId="0" fontId="3" fillId="4" borderId="1" xfId="0" applyFont="1" applyFill="1" applyBorder="1" applyProtection="1">
      <protection hidden="1"/>
    </xf>
    <xf numFmtId="164" fontId="3" fillId="4" borderId="1" xfId="0" applyNumberFormat="1" applyFont="1" applyFill="1" applyBorder="1" applyAlignment="1" applyProtection="1">
      <alignment horizontal="center"/>
      <protection hidden="1"/>
    </xf>
    <xf numFmtId="0" fontId="3" fillId="4" borderId="1" xfId="0" applyFont="1" applyFill="1" applyBorder="1" applyAlignment="1" applyProtection="1">
      <alignment horizontal="right"/>
      <protection hidden="1"/>
    </xf>
    <xf numFmtId="165" fontId="3" fillId="4" borderId="1" xfId="0" applyNumberFormat="1" applyFont="1" applyFill="1" applyBorder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16" fillId="2" borderId="2" xfId="0" applyFont="1" applyFill="1" applyBorder="1" applyAlignment="1">
      <alignment wrapText="1"/>
    </xf>
    <xf numFmtId="0" fontId="16" fillId="2" borderId="1" xfId="0" applyFont="1" applyFill="1" applyBorder="1" applyAlignment="1">
      <alignment wrapText="1"/>
    </xf>
    <xf numFmtId="0" fontId="16" fillId="0" borderId="1" xfId="0" applyFont="1" applyBorder="1" applyAlignment="1">
      <alignment horizont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6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 applyProtection="1">
      <alignment horizontal="left"/>
      <protection hidden="1"/>
    </xf>
    <xf numFmtId="0" fontId="1" fillId="2" borderId="2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 wrapText="1"/>
    </xf>
    <xf numFmtId="0" fontId="15" fillId="0" borderId="1" xfId="0" applyFont="1" applyBorder="1" applyAlignment="1">
      <alignment horizontal="center" vertical="top" wrapText="1"/>
    </xf>
    <xf numFmtId="0" fontId="15" fillId="3" borderId="1" xfId="0" applyFont="1" applyFill="1" applyBorder="1" applyAlignment="1" applyProtection="1">
      <alignment horizontal="center" vertical="center"/>
      <protection hidden="1"/>
    </xf>
    <xf numFmtId="164" fontId="15" fillId="5" borderId="1" xfId="0" applyNumberFormat="1" applyFont="1" applyFill="1" applyBorder="1" applyAlignment="1">
      <alignment horizontal="center" wrapText="1"/>
    </xf>
    <xf numFmtId="0" fontId="4" fillId="6" borderId="1" xfId="0" applyFont="1" applyFill="1" applyBorder="1" applyAlignment="1" applyProtection="1">
      <alignment wrapText="1"/>
      <protection hidden="1"/>
    </xf>
    <xf numFmtId="0" fontId="4" fillId="7" borderId="1" xfId="0" applyFont="1" applyFill="1" applyBorder="1" applyAlignment="1" applyProtection="1">
      <alignment wrapText="1"/>
      <protection hidden="1"/>
    </xf>
    <xf numFmtId="0" fontId="4" fillId="8" borderId="1" xfId="0" applyFont="1" applyFill="1" applyBorder="1" applyAlignment="1" applyProtection="1">
      <alignment wrapText="1"/>
      <protection hidden="1"/>
    </xf>
    <xf numFmtId="0" fontId="1" fillId="5" borderId="0" xfId="0" applyFont="1" applyFill="1" applyBorder="1" applyProtection="1">
      <protection hidden="1"/>
    </xf>
    <xf numFmtId="0" fontId="3" fillId="5" borderId="0" xfId="0" applyFont="1" applyFill="1" applyBorder="1" applyAlignment="1" applyProtection="1">
      <alignment horizontal="right"/>
      <protection hidden="1"/>
    </xf>
    <xf numFmtId="165" fontId="3" fillId="5" borderId="0" xfId="0" applyNumberFormat="1" applyFont="1" applyFill="1" applyBorder="1" applyAlignment="1" applyProtection="1">
      <alignment horizontal="center"/>
      <protection hidden="1"/>
    </xf>
    <xf numFmtId="0" fontId="11" fillId="5" borderId="0" xfId="0" applyFont="1" applyFill="1" applyProtection="1">
      <protection hidden="1"/>
    </xf>
    <xf numFmtId="0" fontId="5" fillId="7" borderId="1" xfId="0" applyFont="1" applyFill="1" applyBorder="1" applyAlignment="1" applyProtection="1">
      <alignment horizontal="center" vertical="center" wrapText="1"/>
      <protection hidden="1"/>
    </xf>
    <xf numFmtId="0" fontId="5" fillId="6" borderId="1" xfId="0" applyFont="1" applyFill="1" applyBorder="1" applyAlignment="1" applyProtection="1">
      <alignment horizontal="center" vertical="center" wrapText="1"/>
      <protection hidden="1"/>
    </xf>
    <xf numFmtId="0" fontId="5" fillId="8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Border="1" applyAlignment="1">
      <alignment wrapText="1"/>
    </xf>
    <xf numFmtId="0" fontId="15" fillId="2" borderId="2" xfId="0" applyFont="1" applyFill="1" applyBorder="1" applyAlignment="1">
      <alignment horizontal="right" wrapText="1"/>
    </xf>
    <xf numFmtId="0" fontId="15" fillId="2" borderId="1" xfId="0" applyFont="1" applyFill="1" applyBorder="1" applyAlignment="1">
      <alignment horizontal="right" wrapText="1"/>
    </xf>
    <xf numFmtId="0" fontId="18" fillId="0" borderId="0" xfId="0" applyFont="1" applyBorder="1" applyAlignment="1">
      <alignment wrapText="1"/>
    </xf>
    <xf numFmtId="0" fontId="14" fillId="2" borderId="1" xfId="0" applyFont="1" applyFill="1" applyBorder="1" applyAlignment="1">
      <alignment wrapText="1"/>
    </xf>
    <xf numFmtId="0" fontId="19" fillId="3" borderId="1" xfId="0" applyFont="1" applyFill="1" applyBorder="1" applyAlignment="1" applyProtection="1">
      <alignment horizontal="center" textRotation="90" wrapText="1"/>
      <protection hidden="1"/>
    </xf>
    <xf numFmtId="0" fontId="16" fillId="3" borderId="2" xfId="0" applyFont="1" applyFill="1" applyBorder="1" applyAlignment="1" applyProtection="1">
      <alignment wrapText="1"/>
      <protection hidden="1"/>
    </xf>
    <xf numFmtId="0" fontId="16" fillId="3" borderId="1" xfId="0" applyFont="1" applyFill="1" applyBorder="1" applyAlignment="1" applyProtection="1">
      <alignment wrapText="1"/>
      <protection hidden="1"/>
    </xf>
    <xf numFmtId="164" fontId="16" fillId="3" borderId="1" xfId="0" applyNumberFormat="1" applyFont="1" applyFill="1" applyBorder="1" applyAlignment="1" applyProtection="1">
      <alignment horizontal="center" wrapText="1"/>
      <protection hidden="1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1" fillId="0" borderId="0" xfId="0" applyFont="1" applyAlignment="1">
      <alignment wrapText="1"/>
    </xf>
    <xf numFmtId="0" fontId="0" fillId="0" borderId="0" xfId="0" applyAlignment="1">
      <alignment wrapText="1"/>
    </xf>
    <xf numFmtId="0" fontId="23" fillId="0" borderId="0" xfId="1" applyFont="1" applyAlignment="1">
      <alignment wrapText="1"/>
    </xf>
    <xf numFmtId="0" fontId="15" fillId="0" borderId="5" xfId="0" applyFont="1" applyBorder="1"/>
    <xf numFmtId="0" fontId="15" fillId="0" borderId="7" xfId="0" applyFont="1" applyBorder="1" applyAlignment="1">
      <alignment horizontal="center" vertical="top" wrapText="1"/>
    </xf>
    <xf numFmtId="165" fontId="3" fillId="9" borderId="1" xfId="0" applyNumberFormat="1" applyFont="1" applyFill="1" applyBorder="1" applyAlignment="1" applyProtection="1">
      <alignment horizontal="center"/>
      <protection hidden="1"/>
    </xf>
    <xf numFmtId="0" fontId="16" fillId="0" borderId="0" xfId="0" applyFont="1" applyBorder="1" applyAlignment="1">
      <alignment horizontal="left" wrapText="1"/>
    </xf>
    <xf numFmtId="0" fontId="15" fillId="0" borderId="1" xfId="0" applyFont="1" applyBorder="1" applyAlignment="1">
      <alignment wrapText="1"/>
    </xf>
    <xf numFmtId="164" fontId="28" fillId="4" borderId="1" xfId="0" applyNumberFormat="1" applyFont="1" applyFill="1" applyBorder="1" applyAlignment="1">
      <alignment horizontal="center" vertical="center" wrapText="1"/>
    </xf>
    <xf numFmtId="164" fontId="29" fillId="4" borderId="1" xfId="0" applyNumberFormat="1" applyFont="1" applyFill="1" applyBorder="1" applyAlignment="1">
      <alignment horizontal="center" vertical="center" wrapText="1"/>
    </xf>
    <xf numFmtId="165" fontId="28" fillId="4" borderId="1" xfId="0" applyNumberFormat="1" applyFont="1" applyFill="1" applyBorder="1" applyAlignment="1">
      <alignment wrapText="1"/>
    </xf>
    <xf numFmtId="164" fontId="28" fillId="4" borderId="1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wrapText="1"/>
    </xf>
    <xf numFmtId="0" fontId="15" fillId="0" borderId="10" xfId="0" applyFont="1" applyBorder="1"/>
    <xf numFmtId="0" fontId="1" fillId="0" borderId="6" xfId="0" applyFont="1" applyBorder="1" applyAlignment="1">
      <alignment horizontal="center" wrapText="1"/>
    </xf>
    <xf numFmtId="164" fontId="1" fillId="3" borderId="6" xfId="0" applyNumberFormat="1" applyFont="1" applyFill="1" applyBorder="1" applyAlignment="1">
      <alignment horizontal="center" wrapText="1"/>
    </xf>
    <xf numFmtId="0" fontId="11" fillId="0" borderId="0" xfId="0" applyFont="1" applyAlignment="1">
      <alignment vertical="top" wrapText="1"/>
    </xf>
    <xf numFmtId="0" fontId="3" fillId="4" borderId="3" xfId="0" applyFont="1" applyFill="1" applyBorder="1" applyAlignment="1" applyProtection="1">
      <alignment horizontal="right" wrapText="1"/>
      <protection hidden="1"/>
    </xf>
    <xf numFmtId="164" fontId="30" fillId="4" borderId="7" xfId="0" applyNumberFormat="1" applyFont="1" applyFill="1" applyBorder="1" applyAlignment="1">
      <alignment horizontal="center" vertical="center" wrapText="1"/>
    </xf>
    <xf numFmtId="165" fontId="28" fillId="4" borderId="1" xfId="0" applyNumberFormat="1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right" wrapText="1"/>
    </xf>
    <xf numFmtId="0" fontId="1" fillId="0" borderId="6" xfId="0" applyFont="1" applyBorder="1" applyAlignment="1">
      <alignment horizontal="left" wrapText="1"/>
    </xf>
    <xf numFmtId="164" fontId="15" fillId="3" borderId="6" xfId="0" applyNumberFormat="1" applyFont="1" applyFill="1" applyBorder="1" applyAlignment="1">
      <alignment horizontal="center" wrapText="1"/>
    </xf>
    <xf numFmtId="0" fontId="0" fillId="0" borderId="1" xfId="0" applyBorder="1"/>
    <xf numFmtId="164" fontId="30" fillId="4" borderId="1" xfId="0" applyNumberFormat="1" applyFont="1" applyFill="1" applyBorder="1"/>
    <xf numFmtId="165" fontId="30" fillId="4" borderId="1" xfId="0" applyNumberFormat="1" applyFont="1" applyFill="1" applyBorder="1"/>
    <xf numFmtId="0" fontId="15" fillId="0" borderId="6" xfId="0" applyFont="1" applyBorder="1" applyAlignment="1">
      <alignment horizontal="left" wrapText="1"/>
    </xf>
    <xf numFmtId="0" fontId="16" fillId="0" borderId="6" xfId="0" applyFont="1" applyBorder="1" applyAlignment="1">
      <alignment horizontal="center" wrapText="1"/>
    </xf>
    <xf numFmtId="164" fontId="16" fillId="3" borderId="6" xfId="0" applyNumberFormat="1" applyFont="1" applyFill="1" applyBorder="1" applyAlignment="1" applyProtection="1">
      <alignment horizontal="center" wrapText="1"/>
      <protection hidden="1"/>
    </xf>
    <xf numFmtId="0" fontId="16" fillId="4" borderId="1" xfId="0" applyFont="1" applyFill="1" applyBorder="1" applyAlignment="1">
      <alignment wrapText="1"/>
    </xf>
    <xf numFmtId="9" fontId="11" fillId="0" borderId="0" xfId="2" applyFont="1" applyAlignment="1">
      <alignment wrapText="1"/>
    </xf>
    <xf numFmtId="0" fontId="24" fillId="0" borderId="0" xfId="0" applyFont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7" xfId="0" applyBorder="1" applyAlignment="1">
      <alignment wrapText="1"/>
    </xf>
    <xf numFmtId="0" fontId="24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 applyProtection="1">
      <alignment horizontal="right"/>
      <protection hidden="1"/>
    </xf>
    <xf numFmtId="0" fontId="0" fillId="0" borderId="7" xfId="0" applyBorder="1" applyAlignment="1">
      <alignment horizontal="right"/>
    </xf>
    <xf numFmtId="0" fontId="1" fillId="3" borderId="6" xfId="0" applyFont="1" applyFill="1" applyBorder="1" applyAlignment="1">
      <alignment horizontal="center" textRotation="90" wrapText="1"/>
    </xf>
    <xf numFmtId="0" fontId="0" fillId="0" borderId="9" xfId="0" applyBorder="1" applyAlignment="1">
      <alignment wrapText="1"/>
    </xf>
    <xf numFmtId="0" fontId="0" fillId="0" borderId="2" xfId="0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2" fontId="24" fillId="0" borderId="8" xfId="0" applyNumberFormat="1" applyFont="1" applyBorder="1" applyAlignment="1">
      <alignment horizontal="center" vertical="center" wrapText="1"/>
    </xf>
    <xf numFmtId="2" fontId="0" fillId="0" borderId="8" xfId="0" applyNumberFormat="1" applyBorder="1" applyAlignment="1">
      <alignment wrapText="1"/>
    </xf>
    <xf numFmtId="0" fontId="15" fillId="3" borderId="1" xfId="0" applyFont="1" applyFill="1" applyBorder="1" applyAlignment="1">
      <alignment horizontal="center" textRotation="90" wrapText="1"/>
    </xf>
    <xf numFmtId="0" fontId="26" fillId="0" borderId="1" xfId="0" applyFont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wrapText="1"/>
    </xf>
    <xf numFmtId="0" fontId="28" fillId="2" borderId="3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wrapText="1"/>
    </xf>
    <xf numFmtId="0" fontId="26" fillId="0" borderId="7" xfId="0" applyFont="1" applyBorder="1" applyAlignment="1">
      <alignment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8" fillId="0" borderId="1" xfId="0" applyFont="1" applyBorder="1" applyAlignment="1" applyProtection="1">
      <protection hidden="1"/>
    </xf>
    <xf numFmtId="0" fontId="10" fillId="0" borderId="1" xfId="0" applyFont="1" applyBorder="1" applyAlignment="1"/>
    <xf numFmtId="165" fontId="28" fillId="0" borderId="1" xfId="0" applyNumberFormat="1" applyFont="1" applyBorder="1" applyAlignment="1" applyProtection="1">
      <alignment horizontal="left" vertical="center"/>
      <protection hidden="1"/>
    </xf>
    <xf numFmtId="0" fontId="10" fillId="0" borderId="1" xfId="0" applyFont="1" applyBorder="1" applyAlignment="1">
      <alignment horizontal="left" vertical="center"/>
    </xf>
    <xf numFmtId="0" fontId="4" fillId="0" borderId="1" xfId="0" applyFont="1" applyBorder="1" applyAlignment="1" applyProtection="1">
      <alignment wrapText="1"/>
      <protection hidden="1"/>
    </xf>
    <xf numFmtId="0" fontId="0" fillId="0" borderId="1" xfId="0" applyBorder="1" applyAlignment="1"/>
    <xf numFmtId="0" fontId="28" fillId="0" borderId="8" xfId="0" applyFont="1" applyBorder="1" applyAlignment="1" applyProtection="1">
      <protection hidden="1"/>
    </xf>
    <xf numFmtId="0" fontId="0" fillId="0" borderId="8" xfId="0" applyBorder="1" applyAlignment="1"/>
    <xf numFmtId="0" fontId="28" fillId="0" borderId="1" xfId="0" applyFont="1" applyBorder="1" applyAlignment="1" applyProtection="1">
      <alignment horizontal="left"/>
      <protection hidden="1"/>
    </xf>
    <xf numFmtId="0" fontId="10" fillId="0" borderId="1" xfId="0" applyFont="1" applyBorder="1" applyAlignment="1">
      <alignment horizontal="left"/>
    </xf>
    <xf numFmtId="17" fontId="28" fillId="0" borderId="1" xfId="0" applyNumberFormat="1" applyFont="1" applyBorder="1" applyAlignment="1" applyProtection="1">
      <alignment horizontal="left"/>
      <protection hidden="1"/>
    </xf>
    <xf numFmtId="0" fontId="4" fillId="0" borderId="1" xfId="0" applyFont="1" applyBorder="1" applyAlignment="1" applyProtection="1">
      <protection hidden="1"/>
    </xf>
    <xf numFmtId="0" fontId="0" fillId="0" borderId="1" xfId="0" applyBorder="1" applyAlignment="1">
      <alignment wrapText="1"/>
    </xf>
    <xf numFmtId="0" fontId="24" fillId="0" borderId="8" xfId="0" applyFont="1" applyBorder="1" applyAlignment="1" applyProtection="1">
      <alignment horizontal="center" vertical="center"/>
      <protection hidden="1"/>
    </xf>
    <xf numFmtId="0" fontId="18" fillId="0" borderId="8" xfId="0" applyFont="1" applyBorder="1" applyAlignment="1" applyProtection="1"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/>
      <protection hidden="1"/>
    </xf>
  </cellXfs>
  <cellStyles count="3">
    <cellStyle name="Гиперссылка" xfId="1" builtinId="8"/>
    <cellStyle name="Обычный" xfId="0" builtinId="0"/>
    <cellStyle name="Процентный" xfId="2" builtinId="5"/>
  </cellStyles>
  <dxfs count="3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auto="1"/>
        <name val="Cambria"/>
        <scheme val="none"/>
      </font>
    </dxf>
    <dxf>
      <font>
        <color auto="1"/>
        <name val="Cambria"/>
        <scheme val="none"/>
      </font>
      <fill>
        <patternFill>
          <bgColor rgb="FFFF0000"/>
        </patternFill>
      </fill>
    </dxf>
    <dxf>
      <font>
        <color auto="1"/>
        <name val="Cambria"/>
        <scheme val="none"/>
      </font>
      <fill>
        <patternFill>
          <bgColor rgb="FFFFFF00"/>
        </patternFill>
      </fill>
    </dxf>
    <dxf>
      <font>
        <color auto="1"/>
        <name val="Cambria"/>
        <scheme val="none"/>
      </font>
      <fill>
        <patternFill>
          <bgColor rgb="FF92D050"/>
        </patternFill>
      </fill>
    </dxf>
    <dxf>
      <font>
        <color theme="0"/>
      </font>
    </dxf>
    <dxf>
      <font>
        <color theme="8" tint="0.79998168889431442"/>
      </font>
    </dxf>
    <dxf>
      <font>
        <color theme="0"/>
      </font>
    </dxf>
    <dxf>
      <font>
        <color theme="0"/>
      </font>
    </dxf>
    <dxf>
      <font>
        <color theme="8" tint="0.79998168889431442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79998168889431442"/>
      </font>
    </dxf>
    <dxf>
      <font>
        <color theme="8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79998168889431442"/>
      </font>
    </dxf>
    <dxf>
      <font>
        <color theme="8" tint="0.79998168889431442"/>
      </font>
    </dxf>
    <dxf>
      <font>
        <color theme="0"/>
      </font>
    </dxf>
    <dxf>
      <font>
        <color theme="8" tint="0.7999816888943144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mcko.ru/uploads/pedagogicheskaya_diagnostika_detey_v_sootvetstvii_s_fgos_do-5ffd1618f744bd25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D28" sqref="D28"/>
    </sheetView>
  </sheetViews>
  <sheetFormatPr defaultRowHeight="15" x14ac:dyDescent="0.25"/>
  <sheetData>
    <row r="1" spans="1:14" x14ac:dyDescent="0.25">
      <c r="A1" s="75" t="s">
        <v>126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4" ht="24" customHeight="1" x14ac:dyDescent="0.25">
      <c r="A2" s="76" t="s">
        <v>127</v>
      </c>
      <c r="B2" s="76" t="s">
        <v>146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4" ht="32.25" customHeight="1" x14ac:dyDescent="0.25">
      <c r="A3" s="75" t="s">
        <v>128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4" spans="1:14" x14ac:dyDescent="0.25">
      <c r="A4" s="76" t="s">
        <v>129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</row>
    <row r="5" spans="1:14" x14ac:dyDescent="0.25">
      <c r="A5" s="76" t="s">
        <v>130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</row>
    <row r="6" spans="1:14" x14ac:dyDescent="0.25">
      <c r="A6" s="76" t="s">
        <v>131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</row>
    <row r="7" spans="1:14" x14ac:dyDescent="0.25">
      <c r="A7" s="76" t="s">
        <v>132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</row>
    <row r="8" spans="1:14" x14ac:dyDescent="0.25">
      <c r="A8" s="76" t="s">
        <v>133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</row>
    <row r="9" spans="1:14" x14ac:dyDescent="0.25">
      <c r="A9" s="76" t="s">
        <v>134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</row>
    <row r="10" spans="1:14" ht="32.25" customHeight="1" x14ac:dyDescent="0.25">
      <c r="A10" s="76" t="s">
        <v>135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</row>
    <row r="11" spans="1:14" ht="33.75" customHeight="1" x14ac:dyDescent="0.25">
      <c r="A11" s="76" t="s">
        <v>136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</row>
    <row r="12" spans="1:14" ht="34.5" customHeight="1" x14ac:dyDescent="0.25">
      <c r="A12" s="77" t="s">
        <v>137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</row>
    <row r="13" spans="1:14" x14ac:dyDescent="0.25">
      <c r="A13" s="77" t="s">
        <v>138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</row>
    <row r="14" spans="1:14" x14ac:dyDescent="0.25">
      <c r="A14" s="76" t="s">
        <v>139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</row>
    <row r="15" spans="1:14" ht="12.75" customHeight="1" x14ac:dyDescent="0.25">
      <c r="A15" s="76" t="s">
        <v>140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</row>
    <row r="16" spans="1:14" ht="24" customHeight="1" x14ac:dyDescent="0.25">
      <c r="A16" s="76" t="s">
        <v>141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</row>
    <row r="17" spans="1:14" ht="24" customHeight="1" x14ac:dyDescent="0.25">
      <c r="A17" s="76" t="s">
        <v>142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</row>
    <row r="18" spans="1:14" ht="37.5" customHeight="1" x14ac:dyDescent="0.25">
      <c r="A18" s="75" t="s">
        <v>143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</row>
    <row r="19" spans="1:14" x14ac:dyDescent="0.25">
      <c r="A19" s="76" t="s">
        <v>144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</row>
    <row r="20" spans="1:14" x14ac:dyDescent="0.25">
      <c r="A20" s="76" t="s">
        <v>145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</row>
  </sheetData>
  <sheetProtection password="EE31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sqref="A1:IV65536"/>
    </sheetView>
  </sheetViews>
  <sheetFormatPr defaultRowHeight="15" x14ac:dyDescent="0.25"/>
  <cols>
    <col min="1" max="1" width="101" customWidth="1"/>
  </cols>
  <sheetData>
    <row r="1" spans="1:1" ht="82.5" customHeight="1" x14ac:dyDescent="0.25">
      <c r="A1" s="78" t="s">
        <v>147</v>
      </c>
    </row>
    <row r="2" spans="1:1" ht="41.25" customHeight="1" x14ac:dyDescent="0.25">
      <c r="A2" s="78" t="s">
        <v>148</v>
      </c>
    </row>
    <row r="3" spans="1:1" ht="34.5" customHeight="1" x14ac:dyDescent="0.25">
      <c r="A3" s="78" t="s">
        <v>149</v>
      </c>
    </row>
    <row r="4" spans="1:1" ht="23.25" customHeight="1" x14ac:dyDescent="0.25">
      <c r="A4" s="78" t="s">
        <v>150</v>
      </c>
    </row>
    <row r="5" spans="1:1" ht="57" customHeight="1" x14ac:dyDescent="0.25">
      <c r="A5" s="78" t="s">
        <v>151</v>
      </c>
    </row>
    <row r="6" spans="1:1" ht="30" hidden="1" x14ac:dyDescent="0.25">
      <c r="A6" s="79" t="s">
        <v>152</v>
      </c>
    </row>
    <row r="7" spans="1:1" ht="30" hidden="1" x14ac:dyDescent="0.25">
      <c r="A7" s="79" t="s">
        <v>153</v>
      </c>
    </row>
    <row r="8" spans="1:1" ht="54.75" customHeight="1" x14ac:dyDescent="0.25">
      <c r="A8" s="78" t="s">
        <v>154</v>
      </c>
    </row>
    <row r="9" spans="1:1" ht="54.75" customHeight="1" x14ac:dyDescent="0.25">
      <c r="A9" s="78" t="s">
        <v>155</v>
      </c>
    </row>
    <row r="10" spans="1:1" ht="37.5" customHeight="1" x14ac:dyDescent="0.25">
      <c r="A10" s="80" t="s">
        <v>156</v>
      </c>
    </row>
  </sheetData>
  <sheetProtection password="EE31" sheet="1" objects="1" scenarios="1" selectLockedCells="1" selectUnlockedCells="1"/>
  <hyperlinks>
    <hyperlink ref="A10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36"/>
  <sheetViews>
    <sheetView zoomScale="60" zoomScaleNormal="60" workbookViewId="0">
      <selection activeCell="B6" sqref="B6"/>
    </sheetView>
  </sheetViews>
  <sheetFormatPr defaultRowHeight="12.75" x14ac:dyDescent="0.2"/>
  <cols>
    <col min="1" max="1" width="4.42578125" style="4" customWidth="1"/>
    <col min="2" max="2" width="33.85546875" style="4" customWidth="1"/>
    <col min="3" max="4" width="8.85546875" style="4" customWidth="1"/>
    <col min="5" max="5" width="7.5703125" style="4" customWidth="1"/>
    <col min="6" max="6" width="7.7109375" style="4" customWidth="1"/>
    <col min="7" max="7" width="7.28515625" style="4" customWidth="1"/>
    <col min="8" max="14" width="8.85546875" style="4" customWidth="1"/>
    <col min="15" max="15" width="12.42578125" style="4" customWidth="1"/>
    <col min="16" max="17" width="8.85546875" style="4" customWidth="1"/>
    <col min="18" max="18" width="8" style="4" customWidth="1"/>
    <col min="19" max="23" width="8.85546875" style="4" customWidth="1"/>
    <col min="24" max="24" width="12.42578125" style="4" customWidth="1"/>
    <col min="25" max="25" width="8.140625" style="4" customWidth="1"/>
    <col min="26" max="26" width="9.28515625" style="4" customWidth="1"/>
    <col min="27" max="27" width="12.42578125" style="4" customWidth="1"/>
    <col min="28" max="28" width="10.7109375" style="4" customWidth="1"/>
    <col min="29" max="16384" width="9.140625" style="4"/>
  </cols>
  <sheetData>
    <row r="1" spans="1:91" s="7" customFormat="1" ht="49.5" customHeight="1" x14ac:dyDescent="0.2">
      <c r="A1" s="109" t="s">
        <v>45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6"/>
    </row>
    <row r="2" spans="1:91" ht="18.75" customHeight="1" x14ac:dyDescent="0.2">
      <c r="A2" s="110" t="s">
        <v>0</v>
      </c>
      <c r="B2" s="110" t="s">
        <v>1</v>
      </c>
      <c r="C2" s="112" t="s">
        <v>14</v>
      </c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4"/>
    </row>
    <row r="3" spans="1:91" s="5" customFormat="1" ht="350.25" x14ac:dyDescent="0.2">
      <c r="A3" s="111"/>
      <c r="B3" s="111"/>
      <c r="C3" s="10" t="s">
        <v>46</v>
      </c>
      <c r="D3" s="10" t="s">
        <v>47</v>
      </c>
      <c r="E3" s="10" t="s">
        <v>48</v>
      </c>
      <c r="F3" s="10" t="s">
        <v>49</v>
      </c>
      <c r="G3" s="10" t="s">
        <v>50</v>
      </c>
      <c r="H3" s="10" t="s">
        <v>51</v>
      </c>
      <c r="I3" s="10" t="s">
        <v>52</v>
      </c>
      <c r="J3" s="10" t="s">
        <v>53</v>
      </c>
      <c r="K3" s="10" t="s">
        <v>54</v>
      </c>
      <c r="L3" s="10" t="s">
        <v>55</v>
      </c>
      <c r="M3" s="10" t="s">
        <v>56</v>
      </c>
      <c r="N3" s="10" t="s">
        <v>57</v>
      </c>
      <c r="O3" s="10" t="s">
        <v>58</v>
      </c>
      <c r="P3" s="10" t="s">
        <v>59</v>
      </c>
      <c r="Q3" s="10" t="s">
        <v>60</v>
      </c>
      <c r="R3" s="10" t="s">
        <v>61</v>
      </c>
      <c r="S3" s="10" t="s">
        <v>62</v>
      </c>
      <c r="T3" s="10" t="s">
        <v>63</v>
      </c>
      <c r="U3" s="10" t="s">
        <v>64</v>
      </c>
      <c r="V3" s="10" t="s">
        <v>65</v>
      </c>
      <c r="W3" s="10" t="s">
        <v>66</v>
      </c>
      <c r="X3" s="10" t="s">
        <v>67</v>
      </c>
      <c r="Y3" s="10" t="s">
        <v>68</v>
      </c>
      <c r="Z3" s="10" t="s">
        <v>69</v>
      </c>
      <c r="AA3" s="10" t="s">
        <v>70</v>
      </c>
      <c r="AB3" s="71" t="s">
        <v>2</v>
      </c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</row>
    <row r="4" spans="1:91" ht="18.75" x14ac:dyDescent="0.3">
      <c r="A4" s="41"/>
      <c r="B4" s="41"/>
      <c r="C4" s="70">
        <v>1</v>
      </c>
      <c r="D4" s="70">
        <v>2</v>
      </c>
      <c r="E4" s="70">
        <v>3</v>
      </c>
      <c r="F4" s="70">
        <v>4</v>
      </c>
      <c r="G4" s="70">
        <v>5</v>
      </c>
      <c r="H4" s="70">
        <v>6</v>
      </c>
      <c r="I4" s="70">
        <v>7</v>
      </c>
      <c r="J4" s="70">
        <v>8</v>
      </c>
      <c r="K4" s="70">
        <v>9</v>
      </c>
      <c r="L4" s="70">
        <v>10</v>
      </c>
      <c r="M4" s="70">
        <v>11</v>
      </c>
      <c r="N4" s="70">
        <v>12</v>
      </c>
      <c r="O4" s="70">
        <v>13</v>
      </c>
      <c r="P4" s="70">
        <v>14</v>
      </c>
      <c r="Q4" s="70">
        <v>15</v>
      </c>
      <c r="R4" s="70">
        <v>16</v>
      </c>
      <c r="S4" s="70">
        <v>17</v>
      </c>
      <c r="T4" s="70">
        <v>18</v>
      </c>
      <c r="U4" s="70">
        <v>19</v>
      </c>
      <c r="V4" s="70">
        <v>20</v>
      </c>
      <c r="W4" s="70">
        <v>21</v>
      </c>
      <c r="X4" s="70">
        <v>22</v>
      </c>
      <c r="Y4" s="70">
        <v>23</v>
      </c>
      <c r="Z4" s="70">
        <v>24</v>
      </c>
      <c r="AA4" s="70">
        <v>25</v>
      </c>
      <c r="AB4" s="72"/>
    </row>
    <row r="5" spans="1:91" ht="18.75" x14ac:dyDescent="0.3">
      <c r="A5" s="42"/>
      <c r="B5" s="16" t="s">
        <v>1</v>
      </c>
      <c r="C5" s="70">
        <v>1</v>
      </c>
      <c r="D5" s="70">
        <v>2</v>
      </c>
      <c r="E5" s="70">
        <v>3</v>
      </c>
      <c r="F5" s="70">
        <v>4</v>
      </c>
      <c r="G5" s="70">
        <v>5</v>
      </c>
      <c r="H5" s="70">
        <v>6</v>
      </c>
      <c r="I5" s="70">
        <v>7</v>
      </c>
      <c r="J5" s="70">
        <v>8</v>
      </c>
      <c r="K5" s="70">
        <v>9</v>
      </c>
      <c r="L5" s="70">
        <v>10</v>
      </c>
      <c r="M5" s="70">
        <v>11</v>
      </c>
      <c r="N5" s="70">
        <v>12</v>
      </c>
      <c r="O5" s="70">
        <v>13</v>
      </c>
      <c r="P5" s="70">
        <v>14</v>
      </c>
      <c r="Q5" s="70">
        <v>15</v>
      </c>
      <c r="R5" s="70">
        <v>16</v>
      </c>
      <c r="S5" s="70">
        <v>17</v>
      </c>
      <c r="T5" s="70">
        <v>18</v>
      </c>
      <c r="U5" s="70">
        <v>19</v>
      </c>
      <c r="V5" s="70">
        <v>20</v>
      </c>
      <c r="W5" s="70">
        <v>21</v>
      </c>
      <c r="X5" s="70">
        <v>22</v>
      </c>
      <c r="Y5" s="70">
        <v>23</v>
      </c>
      <c r="Z5" s="70">
        <v>24</v>
      </c>
      <c r="AA5" s="70">
        <v>25</v>
      </c>
      <c r="AB5" s="73"/>
    </row>
    <row r="6" spans="1:91" ht="18.75" x14ac:dyDescent="0.3">
      <c r="A6" s="48">
        <v>1</v>
      </c>
      <c r="B6" s="48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74">
        <f>SUM(C6:AA6)/25</f>
        <v>0</v>
      </c>
    </row>
    <row r="7" spans="1:91" ht="18.75" x14ac:dyDescent="0.3">
      <c r="A7" s="48">
        <v>2</v>
      </c>
      <c r="B7" s="48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74">
        <f t="shared" ref="AB7:AB34" si="0">SUM(C7:AA7)/25</f>
        <v>0</v>
      </c>
    </row>
    <row r="8" spans="1:91" ht="18.75" x14ac:dyDescent="0.3">
      <c r="A8" s="48">
        <v>3</v>
      </c>
      <c r="B8" s="48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74">
        <f t="shared" si="0"/>
        <v>0</v>
      </c>
    </row>
    <row r="9" spans="1:91" ht="18.75" x14ac:dyDescent="0.3">
      <c r="A9" s="48">
        <v>4</v>
      </c>
      <c r="B9" s="48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74">
        <f t="shared" si="0"/>
        <v>0</v>
      </c>
    </row>
    <row r="10" spans="1:91" ht="18.75" x14ac:dyDescent="0.3">
      <c r="A10" s="48">
        <v>5</v>
      </c>
      <c r="B10" s="48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74">
        <f t="shared" si="0"/>
        <v>0</v>
      </c>
    </row>
    <row r="11" spans="1:91" ht="18.75" x14ac:dyDescent="0.3">
      <c r="A11" s="48">
        <v>6</v>
      </c>
      <c r="B11" s="48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74">
        <f t="shared" si="0"/>
        <v>0</v>
      </c>
    </row>
    <row r="12" spans="1:91" ht="18.75" x14ac:dyDescent="0.3">
      <c r="A12" s="48">
        <v>7</v>
      </c>
      <c r="B12" s="48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74">
        <f t="shared" si="0"/>
        <v>0</v>
      </c>
    </row>
    <row r="13" spans="1:91" ht="18.75" x14ac:dyDescent="0.3">
      <c r="A13" s="48">
        <v>8</v>
      </c>
      <c r="B13" s="48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74">
        <f t="shared" si="0"/>
        <v>0</v>
      </c>
    </row>
    <row r="14" spans="1:91" ht="18.75" x14ac:dyDescent="0.3">
      <c r="A14" s="48">
        <v>9</v>
      </c>
      <c r="B14" s="48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74">
        <f t="shared" si="0"/>
        <v>0</v>
      </c>
    </row>
    <row r="15" spans="1:91" ht="18.75" x14ac:dyDescent="0.3">
      <c r="A15" s="48">
        <v>10</v>
      </c>
      <c r="B15" s="48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74">
        <f t="shared" si="0"/>
        <v>0</v>
      </c>
    </row>
    <row r="16" spans="1:91" ht="18.75" x14ac:dyDescent="0.3">
      <c r="A16" s="48">
        <v>11</v>
      </c>
      <c r="B16" s="48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74">
        <f t="shared" si="0"/>
        <v>0</v>
      </c>
    </row>
    <row r="17" spans="1:28" ht="18.75" x14ac:dyDescent="0.3">
      <c r="A17" s="48">
        <v>12</v>
      </c>
      <c r="B17" s="48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74">
        <f t="shared" si="0"/>
        <v>0</v>
      </c>
    </row>
    <row r="18" spans="1:28" ht="18.75" x14ac:dyDescent="0.3">
      <c r="A18" s="48">
        <v>13</v>
      </c>
      <c r="B18" s="48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74">
        <f t="shared" si="0"/>
        <v>0</v>
      </c>
    </row>
    <row r="19" spans="1:28" ht="18.75" x14ac:dyDescent="0.3">
      <c r="A19" s="48">
        <v>14</v>
      </c>
      <c r="B19" s="48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74">
        <f t="shared" si="0"/>
        <v>0</v>
      </c>
    </row>
    <row r="20" spans="1:28" ht="18.75" x14ac:dyDescent="0.3">
      <c r="A20" s="48">
        <v>15</v>
      </c>
      <c r="B20" s="48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74">
        <f t="shared" si="0"/>
        <v>0</v>
      </c>
    </row>
    <row r="21" spans="1:28" ht="18.75" x14ac:dyDescent="0.3">
      <c r="A21" s="48">
        <v>16</v>
      </c>
      <c r="B21" s="48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74">
        <f t="shared" si="0"/>
        <v>0</v>
      </c>
    </row>
    <row r="22" spans="1:28" ht="18.75" x14ac:dyDescent="0.3">
      <c r="A22" s="48">
        <v>17</v>
      </c>
      <c r="B22" s="48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74">
        <f t="shared" si="0"/>
        <v>0</v>
      </c>
    </row>
    <row r="23" spans="1:28" ht="18.75" x14ac:dyDescent="0.3">
      <c r="A23" s="48">
        <v>18</v>
      </c>
      <c r="B23" s="48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74">
        <f t="shared" si="0"/>
        <v>0</v>
      </c>
    </row>
    <row r="24" spans="1:28" ht="18.75" x14ac:dyDescent="0.3">
      <c r="A24" s="48">
        <v>19</v>
      </c>
      <c r="B24" s="48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74">
        <f t="shared" si="0"/>
        <v>0</v>
      </c>
    </row>
    <row r="25" spans="1:28" ht="18.75" x14ac:dyDescent="0.3">
      <c r="A25" s="48">
        <v>20</v>
      </c>
      <c r="B25" s="48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74">
        <f t="shared" si="0"/>
        <v>0</v>
      </c>
    </row>
    <row r="26" spans="1:28" ht="18.75" x14ac:dyDescent="0.3">
      <c r="A26" s="48">
        <v>21</v>
      </c>
      <c r="B26" s="48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74">
        <f t="shared" si="0"/>
        <v>0</v>
      </c>
    </row>
    <row r="27" spans="1:28" ht="18.75" x14ac:dyDescent="0.3">
      <c r="A27" s="48">
        <v>22</v>
      </c>
      <c r="B27" s="48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74">
        <f t="shared" si="0"/>
        <v>0</v>
      </c>
    </row>
    <row r="28" spans="1:28" ht="18.75" x14ac:dyDescent="0.3">
      <c r="A28" s="48">
        <v>23</v>
      </c>
      <c r="B28" s="48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74">
        <f t="shared" si="0"/>
        <v>0</v>
      </c>
    </row>
    <row r="29" spans="1:28" ht="18.75" x14ac:dyDescent="0.3">
      <c r="A29" s="48">
        <v>24</v>
      </c>
      <c r="B29" s="48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74">
        <f t="shared" si="0"/>
        <v>0</v>
      </c>
    </row>
    <row r="30" spans="1:28" ht="18.75" x14ac:dyDescent="0.3">
      <c r="A30" s="48">
        <v>25</v>
      </c>
      <c r="B30" s="48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74">
        <f t="shared" si="0"/>
        <v>0</v>
      </c>
    </row>
    <row r="31" spans="1:28" ht="18.75" x14ac:dyDescent="0.3">
      <c r="A31" s="48">
        <v>26</v>
      </c>
      <c r="B31" s="48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74">
        <f t="shared" si="0"/>
        <v>0</v>
      </c>
    </row>
    <row r="32" spans="1:28" ht="18.75" x14ac:dyDescent="0.3">
      <c r="A32" s="48">
        <v>27</v>
      </c>
      <c r="B32" s="48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74">
        <f t="shared" si="0"/>
        <v>0</v>
      </c>
    </row>
    <row r="33" spans="1:28" ht="19.5" thickBot="1" x14ac:dyDescent="0.35">
      <c r="A33" s="48">
        <v>28</v>
      </c>
      <c r="B33" s="81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74">
        <f t="shared" si="0"/>
        <v>0</v>
      </c>
    </row>
    <row r="34" spans="1:28" ht="18.75" x14ac:dyDescent="0.3">
      <c r="A34" s="104">
        <v>29</v>
      </c>
      <c r="B34" s="91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6">
        <f t="shared" si="0"/>
        <v>0</v>
      </c>
    </row>
    <row r="35" spans="1:28" ht="18.75" x14ac:dyDescent="0.3">
      <c r="A35" s="107"/>
      <c r="B35" s="95" t="s">
        <v>7</v>
      </c>
      <c r="C35" s="102" t="e">
        <f>SUM(AVERAGE(C6:C34))</f>
        <v>#DIV/0!</v>
      </c>
      <c r="D35" s="102" t="e">
        <f t="shared" ref="D35:AB35" si="1">AVERAGE(D6:D34)</f>
        <v>#DIV/0!</v>
      </c>
      <c r="E35" s="102" t="e">
        <f t="shared" si="1"/>
        <v>#DIV/0!</v>
      </c>
      <c r="F35" s="102" t="e">
        <f t="shared" si="1"/>
        <v>#DIV/0!</v>
      </c>
      <c r="G35" s="102" t="e">
        <f t="shared" si="1"/>
        <v>#DIV/0!</v>
      </c>
      <c r="H35" s="102" t="e">
        <f t="shared" si="1"/>
        <v>#DIV/0!</v>
      </c>
      <c r="I35" s="102" t="e">
        <f t="shared" si="1"/>
        <v>#DIV/0!</v>
      </c>
      <c r="J35" s="102" t="e">
        <f t="shared" si="1"/>
        <v>#DIV/0!</v>
      </c>
      <c r="K35" s="102" t="e">
        <f t="shared" si="1"/>
        <v>#DIV/0!</v>
      </c>
      <c r="L35" s="102" t="e">
        <f t="shared" si="1"/>
        <v>#DIV/0!</v>
      </c>
      <c r="M35" s="102" t="e">
        <f t="shared" si="1"/>
        <v>#DIV/0!</v>
      </c>
      <c r="N35" s="102" t="e">
        <f t="shared" si="1"/>
        <v>#DIV/0!</v>
      </c>
      <c r="O35" s="102" t="e">
        <f t="shared" si="1"/>
        <v>#DIV/0!</v>
      </c>
      <c r="P35" s="102" t="e">
        <f t="shared" si="1"/>
        <v>#DIV/0!</v>
      </c>
      <c r="Q35" s="102" t="e">
        <f t="shared" si="1"/>
        <v>#DIV/0!</v>
      </c>
      <c r="R35" s="102" t="e">
        <f t="shared" si="1"/>
        <v>#DIV/0!</v>
      </c>
      <c r="S35" s="102" t="e">
        <f t="shared" si="1"/>
        <v>#DIV/0!</v>
      </c>
      <c r="T35" s="102" t="e">
        <f t="shared" si="1"/>
        <v>#DIV/0!</v>
      </c>
      <c r="U35" s="102" t="e">
        <f t="shared" si="1"/>
        <v>#DIV/0!</v>
      </c>
      <c r="V35" s="102" t="e">
        <f t="shared" si="1"/>
        <v>#DIV/0!</v>
      </c>
      <c r="W35" s="102" t="e">
        <f t="shared" si="1"/>
        <v>#DIV/0!</v>
      </c>
      <c r="X35" s="102" t="e">
        <f t="shared" si="1"/>
        <v>#DIV/0!</v>
      </c>
      <c r="Y35" s="102" t="e">
        <f t="shared" si="1"/>
        <v>#DIV/0!</v>
      </c>
      <c r="Z35" s="102" t="e">
        <f t="shared" si="1"/>
        <v>#DIV/0!</v>
      </c>
      <c r="AA35" s="102" t="e">
        <f t="shared" si="1"/>
        <v>#DIV/0!</v>
      </c>
      <c r="AB35" s="102">
        <f t="shared" si="1"/>
        <v>0</v>
      </c>
    </row>
    <row r="36" spans="1:28" ht="18.75" x14ac:dyDescent="0.3">
      <c r="A36" s="107"/>
      <c r="B36" s="98" t="s">
        <v>2</v>
      </c>
      <c r="C36" s="103" t="e">
        <f>E35/3</f>
        <v>#DIV/0!</v>
      </c>
      <c r="D36" s="103" t="e">
        <f>C35/3</f>
        <v>#DIV/0!</v>
      </c>
      <c r="E36" s="103" t="e">
        <f>E35/3</f>
        <v>#DIV/0!</v>
      </c>
      <c r="F36" s="103" t="e">
        <f>E35/3</f>
        <v>#DIV/0!</v>
      </c>
      <c r="G36" s="103" t="e">
        <f t="shared" ref="G36:AB36" si="2">G35/3</f>
        <v>#DIV/0!</v>
      </c>
      <c r="H36" s="103" t="e">
        <f t="shared" si="2"/>
        <v>#DIV/0!</v>
      </c>
      <c r="I36" s="103" t="e">
        <f t="shared" si="2"/>
        <v>#DIV/0!</v>
      </c>
      <c r="J36" s="103" t="e">
        <f t="shared" si="2"/>
        <v>#DIV/0!</v>
      </c>
      <c r="K36" s="103" t="e">
        <f t="shared" si="2"/>
        <v>#DIV/0!</v>
      </c>
      <c r="L36" s="103" t="e">
        <f t="shared" si="2"/>
        <v>#DIV/0!</v>
      </c>
      <c r="M36" s="103" t="e">
        <f t="shared" si="2"/>
        <v>#DIV/0!</v>
      </c>
      <c r="N36" s="103" t="e">
        <f t="shared" si="2"/>
        <v>#DIV/0!</v>
      </c>
      <c r="O36" s="103" t="e">
        <f t="shared" si="2"/>
        <v>#DIV/0!</v>
      </c>
      <c r="P36" s="103" t="e">
        <f t="shared" si="2"/>
        <v>#DIV/0!</v>
      </c>
      <c r="Q36" s="103" t="e">
        <f t="shared" si="2"/>
        <v>#DIV/0!</v>
      </c>
      <c r="R36" s="103" t="e">
        <f t="shared" si="2"/>
        <v>#DIV/0!</v>
      </c>
      <c r="S36" s="103" t="e">
        <f t="shared" si="2"/>
        <v>#DIV/0!</v>
      </c>
      <c r="T36" s="103" t="e">
        <f t="shared" si="2"/>
        <v>#DIV/0!</v>
      </c>
      <c r="U36" s="103" t="e">
        <f t="shared" si="2"/>
        <v>#DIV/0!</v>
      </c>
      <c r="V36" s="103" t="e">
        <f t="shared" si="2"/>
        <v>#DIV/0!</v>
      </c>
      <c r="W36" s="103" t="e">
        <f t="shared" si="2"/>
        <v>#DIV/0!</v>
      </c>
      <c r="X36" s="103" t="e">
        <f t="shared" si="2"/>
        <v>#DIV/0!</v>
      </c>
      <c r="Y36" s="103" t="e">
        <f t="shared" si="2"/>
        <v>#DIV/0!</v>
      </c>
      <c r="Z36" s="103" t="e">
        <f t="shared" si="2"/>
        <v>#DIV/0!</v>
      </c>
      <c r="AA36" s="103" t="e">
        <f t="shared" si="2"/>
        <v>#DIV/0!</v>
      </c>
      <c r="AB36" s="103">
        <f t="shared" si="2"/>
        <v>0</v>
      </c>
    </row>
  </sheetData>
  <sheetProtection insertRows="0" deleteRows="0"/>
  <mergeCells count="4">
    <mergeCell ref="A1:AB1"/>
    <mergeCell ref="A2:A3"/>
    <mergeCell ref="B2:B3"/>
    <mergeCell ref="C2:AB2"/>
  </mergeCells>
  <conditionalFormatting sqref="AB6:AB34">
    <cfRule type="cellIs" dxfId="35" priority="3" operator="equal">
      <formula>0</formula>
    </cfRule>
  </conditionalFormatting>
  <conditionalFormatting sqref="B6:B32">
    <cfRule type="cellIs" dxfId="34" priority="2" operator="equal">
      <formula>0</formula>
    </cfRule>
  </conditionalFormatting>
  <conditionalFormatting sqref="B35">
    <cfRule type="cellIs" dxfId="33" priority="1" operator="equal">
      <formula>0</formula>
    </cfRule>
  </conditionalFormatting>
  <pageMargins left="0.19685039370078741" right="0.19685039370078741" top="0.19685039370078741" bottom="0.19685039370078741" header="0.31496062992125984" footer="0.31496062992125984"/>
  <pageSetup paperSize="9" orientation="landscape" r:id="rId1"/>
  <rowBreaks count="1" manualBreakCount="1">
    <brk id="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6"/>
  <sheetViews>
    <sheetView topLeftCell="A4" zoomScale="75" zoomScaleNormal="75" workbookViewId="0">
      <selection activeCell="B33" sqref="B33"/>
    </sheetView>
  </sheetViews>
  <sheetFormatPr defaultRowHeight="15" x14ac:dyDescent="0.25"/>
  <cols>
    <col min="1" max="1" width="4.85546875" customWidth="1"/>
    <col min="2" max="2" width="28.28515625" customWidth="1"/>
    <col min="3" max="5" width="7.140625" customWidth="1"/>
    <col min="6" max="7" width="10.28515625" bestFit="1" customWidth="1"/>
    <col min="8" max="8" width="25.42578125" customWidth="1"/>
    <col min="9" max="11" width="7.140625" customWidth="1"/>
    <col min="12" max="12" width="10.28515625" customWidth="1"/>
    <col min="13" max="13" width="6.85546875" customWidth="1"/>
    <col min="14" max="14" width="7.140625" customWidth="1"/>
    <col min="15" max="16" width="10.28515625" customWidth="1"/>
    <col min="17" max="17" width="6.5703125" customWidth="1"/>
    <col min="18" max="18" width="7.140625" customWidth="1"/>
    <col min="19" max="19" width="16.28515625" customWidth="1"/>
    <col min="20" max="20" width="7.140625" customWidth="1"/>
    <col min="21" max="21" width="10.28515625" customWidth="1"/>
    <col min="22" max="23" width="7.140625" customWidth="1"/>
    <col min="24" max="24" width="10.42578125" customWidth="1"/>
    <col min="25" max="25" width="7.140625" customWidth="1"/>
    <col min="26" max="26" width="13.28515625" customWidth="1"/>
    <col min="27" max="27" width="10.28515625" customWidth="1"/>
    <col min="28" max="28" width="7.140625" customWidth="1"/>
    <col min="29" max="29" width="10.28515625" customWidth="1"/>
    <col min="30" max="30" width="9.140625" customWidth="1"/>
  </cols>
  <sheetData>
    <row r="1" spans="1:30" ht="32.25" customHeight="1" x14ac:dyDescent="0.3">
      <c r="A1" s="118" t="s">
        <v>45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69"/>
      <c r="Y1" s="69"/>
      <c r="Z1" s="69"/>
      <c r="AA1" s="69"/>
      <c r="AB1" s="69"/>
      <c r="AC1" s="69"/>
      <c r="AD1" s="9"/>
    </row>
    <row r="2" spans="1:30" ht="15.75" customHeight="1" x14ac:dyDescent="0.25">
      <c r="A2" s="28"/>
      <c r="B2" s="115" t="s">
        <v>18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7"/>
    </row>
    <row r="3" spans="1:30" ht="295.5" x14ac:dyDescent="0.25">
      <c r="A3" s="44"/>
      <c r="B3" s="45"/>
      <c r="C3" s="10" t="s">
        <v>93</v>
      </c>
      <c r="D3" s="10" t="s">
        <v>94</v>
      </c>
      <c r="E3" s="10" t="s">
        <v>95</v>
      </c>
      <c r="F3" s="10" t="s">
        <v>96</v>
      </c>
      <c r="G3" s="10" t="s">
        <v>97</v>
      </c>
      <c r="H3" s="10" t="s">
        <v>98</v>
      </c>
      <c r="I3" s="10" t="s">
        <v>99</v>
      </c>
      <c r="J3" s="10" t="s">
        <v>100</v>
      </c>
      <c r="K3" s="10" t="s">
        <v>101</v>
      </c>
      <c r="L3" s="10" t="s">
        <v>102</v>
      </c>
      <c r="M3" s="10" t="s">
        <v>103</v>
      </c>
      <c r="N3" s="10" t="s">
        <v>104</v>
      </c>
      <c r="O3" s="10" t="s">
        <v>105</v>
      </c>
      <c r="P3" s="10" t="s">
        <v>106</v>
      </c>
      <c r="Q3" s="10" t="s">
        <v>107</v>
      </c>
      <c r="R3" s="10" t="s">
        <v>108</v>
      </c>
      <c r="S3" s="10" t="s">
        <v>109</v>
      </c>
      <c r="T3" s="10" t="s">
        <v>110</v>
      </c>
      <c r="U3" s="10" t="s">
        <v>111</v>
      </c>
      <c r="V3" s="10" t="s">
        <v>112</v>
      </c>
      <c r="W3" s="10" t="s">
        <v>113</v>
      </c>
      <c r="X3" s="10" t="s">
        <v>114</v>
      </c>
      <c r="Y3" s="10" t="s">
        <v>115</v>
      </c>
      <c r="Z3" s="10" t="s">
        <v>116</v>
      </c>
      <c r="AA3" s="10" t="s">
        <v>117</v>
      </c>
      <c r="AB3" s="10" t="s">
        <v>118</v>
      </c>
      <c r="AC3" s="10" t="s">
        <v>119</v>
      </c>
      <c r="AD3" s="30" t="s">
        <v>2</v>
      </c>
    </row>
    <row r="4" spans="1:30" ht="15.75" x14ac:dyDescent="0.25">
      <c r="A4" s="20"/>
      <c r="B4" s="20"/>
      <c r="C4" s="51">
        <v>1</v>
      </c>
      <c r="D4" s="51">
        <v>2</v>
      </c>
      <c r="E4" s="51">
        <v>3</v>
      </c>
      <c r="F4" s="51">
        <v>4</v>
      </c>
      <c r="G4" s="51">
        <v>5</v>
      </c>
      <c r="H4" s="67">
        <v>6</v>
      </c>
      <c r="I4" s="67">
        <v>7</v>
      </c>
      <c r="J4" s="67">
        <v>8</v>
      </c>
      <c r="K4" s="67">
        <v>9</v>
      </c>
      <c r="L4" s="67">
        <v>10</v>
      </c>
      <c r="M4" s="67">
        <v>11</v>
      </c>
      <c r="N4" s="67">
        <v>12</v>
      </c>
      <c r="O4" s="67">
        <v>13</v>
      </c>
      <c r="P4" s="67">
        <v>14</v>
      </c>
      <c r="Q4" s="67">
        <v>15</v>
      </c>
      <c r="R4" s="67">
        <v>16</v>
      </c>
      <c r="S4" s="67">
        <v>17</v>
      </c>
      <c r="T4" s="67">
        <v>18</v>
      </c>
      <c r="U4" s="67">
        <v>19</v>
      </c>
      <c r="V4" s="67">
        <v>20</v>
      </c>
      <c r="W4" s="67">
        <v>21</v>
      </c>
      <c r="X4" s="67">
        <v>22</v>
      </c>
      <c r="Y4" s="67">
        <v>23</v>
      </c>
      <c r="Z4" s="67">
        <v>24</v>
      </c>
      <c r="AA4" s="67">
        <v>25</v>
      </c>
      <c r="AB4" s="67">
        <v>26</v>
      </c>
      <c r="AC4" s="67">
        <v>27</v>
      </c>
      <c r="AD4" s="12"/>
    </row>
    <row r="5" spans="1:30" ht="15.75" x14ac:dyDescent="0.25">
      <c r="A5" s="22"/>
      <c r="B5" s="23" t="s">
        <v>1</v>
      </c>
      <c r="C5" s="52">
        <v>1</v>
      </c>
      <c r="D5" s="52">
        <v>2</v>
      </c>
      <c r="E5" s="52">
        <v>3</v>
      </c>
      <c r="F5" s="52">
        <v>4</v>
      </c>
      <c r="G5" s="52">
        <v>5</v>
      </c>
      <c r="H5" s="68">
        <v>6</v>
      </c>
      <c r="I5" s="68">
        <v>7</v>
      </c>
      <c r="J5" s="68">
        <v>8</v>
      </c>
      <c r="K5" s="68">
        <v>9</v>
      </c>
      <c r="L5" s="68">
        <v>10</v>
      </c>
      <c r="M5" s="68">
        <v>11</v>
      </c>
      <c r="N5" s="68">
        <v>12</v>
      </c>
      <c r="O5" s="68">
        <v>13</v>
      </c>
      <c r="P5" s="68">
        <v>14</v>
      </c>
      <c r="Q5" s="68">
        <v>15</v>
      </c>
      <c r="R5" s="68">
        <v>16</v>
      </c>
      <c r="S5" s="68">
        <v>17</v>
      </c>
      <c r="T5" s="68">
        <v>18</v>
      </c>
      <c r="U5" s="68">
        <v>19</v>
      </c>
      <c r="V5" s="68">
        <v>20</v>
      </c>
      <c r="W5" s="68">
        <v>21</v>
      </c>
      <c r="X5" s="68">
        <v>22</v>
      </c>
      <c r="Y5" s="68">
        <v>23</v>
      </c>
      <c r="Z5" s="68">
        <v>24</v>
      </c>
      <c r="AA5" s="68">
        <v>25</v>
      </c>
      <c r="AB5" s="68">
        <v>26</v>
      </c>
      <c r="AC5" s="68">
        <v>27</v>
      </c>
      <c r="AD5" s="14"/>
    </row>
    <row r="6" spans="1:30" ht="15.75" x14ac:dyDescent="0.25">
      <c r="A6" s="49">
        <v>1</v>
      </c>
      <c r="B6" s="48">
        <f>скр!B6</f>
        <v>0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15">
        <f>SUM(C6:AC6)/27</f>
        <v>0</v>
      </c>
    </row>
    <row r="7" spans="1:30" ht="15.75" x14ac:dyDescent="0.25">
      <c r="A7" s="49">
        <v>2</v>
      </c>
      <c r="B7" s="48">
        <f>скр!B7</f>
        <v>0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15">
        <f t="shared" ref="AD7:AD34" si="0">SUM(C7:AC7)/27</f>
        <v>0</v>
      </c>
    </row>
    <row r="8" spans="1:30" ht="15.75" x14ac:dyDescent="0.25">
      <c r="A8" s="49">
        <v>3</v>
      </c>
      <c r="B8" s="48">
        <f>скр!B8</f>
        <v>0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15">
        <f t="shared" si="0"/>
        <v>0</v>
      </c>
    </row>
    <row r="9" spans="1:30" ht="15.75" x14ac:dyDescent="0.25">
      <c r="A9" s="49">
        <v>4</v>
      </c>
      <c r="B9" s="48">
        <f>скр!B9</f>
        <v>0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15">
        <f t="shared" si="0"/>
        <v>0</v>
      </c>
    </row>
    <row r="10" spans="1:30" ht="15.75" x14ac:dyDescent="0.25">
      <c r="A10" s="49">
        <v>5</v>
      </c>
      <c r="B10" s="48">
        <f>скр!B10</f>
        <v>0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15">
        <f t="shared" si="0"/>
        <v>0</v>
      </c>
    </row>
    <row r="11" spans="1:30" ht="15.75" x14ac:dyDescent="0.25">
      <c r="A11" s="49">
        <v>6</v>
      </c>
      <c r="B11" s="48">
        <f>скр!B11</f>
        <v>0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15">
        <f t="shared" si="0"/>
        <v>0</v>
      </c>
    </row>
    <row r="12" spans="1:30" ht="15.75" x14ac:dyDescent="0.25">
      <c r="A12" s="49">
        <v>7</v>
      </c>
      <c r="B12" s="48">
        <f>скр!B12</f>
        <v>0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15">
        <f t="shared" si="0"/>
        <v>0</v>
      </c>
    </row>
    <row r="13" spans="1:30" ht="15.75" x14ac:dyDescent="0.25">
      <c r="A13" s="49">
        <v>8</v>
      </c>
      <c r="B13" s="48">
        <f>скр!B13</f>
        <v>0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15">
        <f t="shared" si="0"/>
        <v>0</v>
      </c>
    </row>
    <row r="14" spans="1:30" ht="15.75" x14ac:dyDescent="0.25">
      <c r="A14" s="49">
        <v>9</v>
      </c>
      <c r="B14" s="48">
        <f>скр!B14</f>
        <v>0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15">
        <f t="shared" si="0"/>
        <v>0</v>
      </c>
    </row>
    <row r="15" spans="1:30" ht="15.75" x14ac:dyDescent="0.25">
      <c r="A15" s="49">
        <v>10</v>
      </c>
      <c r="B15" s="48">
        <f>скр!B15</f>
        <v>0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15">
        <f t="shared" si="0"/>
        <v>0</v>
      </c>
    </row>
    <row r="16" spans="1:30" ht="15.75" x14ac:dyDescent="0.25">
      <c r="A16" s="49">
        <v>11</v>
      </c>
      <c r="B16" s="48">
        <f>скр!B16</f>
        <v>0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15">
        <f t="shared" si="0"/>
        <v>0</v>
      </c>
    </row>
    <row r="17" spans="1:30" ht="15.75" x14ac:dyDescent="0.25">
      <c r="A17" s="49">
        <v>12</v>
      </c>
      <c r="B17" s="48">
        <f>скр!B17</f>
        <v>0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15">
        <f t="shared" si="0"/>
        <v>0</v>
      </c>
    </row>
    <row r="18" spans="1:30" ht="15.75" x14ac:dyDescent="0.25">
      <c r="A18" s="49">
        <v>13</v>
      </c>
      <c r="B18" s="48">
        <f>скр!B18</f>
        <v>0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15">
        <f t="shared" si="0"/>
        <v>0</v>
      </c>
    </row>
    <row r="19" spans="1:30" ht="15.75" x14ac:dyDescent="0.25">
      <c r="A19" s="49">
        <v>14</v>
      </c>
      <c r="B19" s="48">
        <f>скр!B19</f>
        <v>0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15">
        <f t="shared" si="0"/>
        <v>0</v>
      </c>
    </row>
    <row r="20" spans="1:30" ht="15.75" x14ac:dyDescent="0.25">
      <c r="A20" s="49">
        <v>15</v>
      </c>
      <c r="B20" s="48">
        <f>скр!B20</f>
        <v>0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15">
        <f t="shared" si="0"/>
        <v>0</v>
      </c>
    </row>
    <row r="21" spans="1:30" ht="15.75" x14ac:dyDescent="0.25">
      <c r="A21" s="49">
        <v>16</v>
      </c>
      <c r="B21" s="48">
        <f>скр!B21</f>
        <v>0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15">
        <f t="shared" si="0"/>
        <v>0</v>
      </c>
    </row>
    <row r="22" spans="1:30" ht="15.75" x14ac:dyDescent="0.25">
      <c r="A22" s="49">
        <v>17</v>
      </c>
      <c r="B22" s="48">
        <f>скр!B22</f>
        <v>0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15">
        <f t="shared" si="0"/>
        <v>0</v>
      </c>
    </row>
    <row r="23" spans="1:30" ht="15.75" x14ac:dyDescent="0.25">
      <c r="A23" s="49">
        <v>18</v>
      </c>
      <c r="B23" s="48">
        <f>скр!B23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15">
        <f t="shared" si="0"/>
        <v>0</v>
      </c>
    </row>
    <row r="24" spans="1:30" ht="15.75" x14ac:dyDescent="0.25">
      <c r="A24" s="49">
        <v>19</v>
      </c>
      <c r="B24" s="48">
        <f>скр!B24</f>
        <v>0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15">
        <f t="shared" si="0"/>
        <v>0</v>
      </c>
    </row>
    <row r="25" spans="1:30" ht="15.75" x14ac:dyDescent="0.25">
      <c r="A25" s="49">
        <v>20</v>
      </c>
      <c r="B25" s="48">
        <f>скр!B25</f>
        <v>0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15">
        <f t="shared" si="0"/>
        <v>0</v>
      </c>
    </row>
    <row r="26" spans="1:30" ht="15.75" x14ac:dyDescent="0.25">
      <c r="A26" s="49">
        <v>21</v>
      </c>
      <c r="B26" s="48">
        <f>скр!B26</f>
        <v>0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15">
        <f t="shared" si="0"/>
        <v>0</v>
      </c>
    </row>
    <row r="27" spans="1:30" ht="15.75" x14ac:dyDescent="0.25">
      <c r="A27" s="49">
        <v>22</v>
      </c>
      <c r="B27" s="48">
        <f>скр!B27</f>
        <v>0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15">
        <f t="shared" si="0"/>
        <v>0</v>
      </c>
    </row>
    <row r="28" spans="1:30" ht="15.75" x14ac:dyDescent="0.25">
      <c r="A28" s="49">
        <v>23</v>
      </c>
      <c r="B28" s="48">
        <f>скр!B28</f>
        <v>0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15">
        <f t="shared" si="0"/>
        <v>0</v>
      </c>
    </row>
    <row r="29" spans="1:30" ht="15.75" x14ac:dyDescent="0.25">
      <c r="A29" s="49">
        <v>24</v>
      </c>
      <c r="B29" s="48">
        <f>скр!B29</f>
        <v>0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15">
        <f t="shared" si="0"/>
        <v>0</v>
      </c>
    </row>
    <row r="30" spans="1:30" ht="15.75" x14ac:dyDescent="0.25">
      <c r="A30" s="49">
        <v>25</v>
      </c>
      <c r="B30" s="48">
        <f>скр!B30</f>
        <v>0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15">
        <f t="shared" si="0"/>
        <v>0</v>
      </c>
    </row>
    <row r="31" spans="1:30" ht="15.75" x14ac:dyDescent="0.25">
      <c r="A31" s="49">
        <v>26</v>
      </c>
      <c r="B31" s="48">
        <f>скр!B31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15">
        <f t="shared" si="0"/>
        <v>0</v>
      </c>
    </row>
    <row r="32" spans="1:30" ht="15.75" x14ac:dyDescent="0.25">
      <c r="A32" s="49">
        <v>27</v>
      </c>
      <c r="B32" s="48">
        <f>скр!B32</f>
        <v>0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15">
        <f t="shared" si="0"/>
        <v>0</v>
      </c>
    </row>
    <row r="33" spans="1:30" ht="15.75" x14ac:dyDescent="0.25">
      <c r="A33" s="49">
        <v>28</v>
      </c>
      <c r="B33" s="48">
        <f>скр!B33</f>
        <v>0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15">
        <f t="shared" si="0"/>
        <v>0</v>
      </c>
    </row>
    <row r="34" spans="1:30" ht="15.75" x14ac:dyDescent="0.25">
      <c r="A34" s="99">
        <v>29</v>
      </c>
      <c r="B34" s="48">
        <f>скр!B34</f>
        <v>0</v>
      </c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100">
        <f t="shared" si="0"/>
        <v>0</v>
      </c>
    </row>
    <row r="35" spans="1:30" ht="15.75" x14ac:dyDescent="0.25">
      <c r="A35" s="101"/>
      <c r="B35" s="95" t="s">
        <v>7</v>
      </c>
      <c r="C35" s="102" t="e">
        <f>SUM(AVERAGE(C6:C34))</f>
        <v>#DIV/0!</v>
      </c>
      <c r="D35" s="102" t="e">
        <f t="shared" ref="D35:AD35" si="1">AVERAGE(D6:D34)</f>
        <v>#DIV/0!</v>
      </c>
      <c r="E35" s="102" t="e">
        <f t="shared" si="1"/>
        <v>#DIV/0!</v>
      </c>
      <c r="F35" s="102" t="e">
        <f t="shared" si="1"/>
        <v>#DIV/0!</v>
      </c>
      <c r="G35" s="102" t="e">
        <f t="shared" si="1"/>
        <v>#DIV/0!</v>
      </c>
      <c r="H35" s="102" t="e">
        <f t="shared" si="1"/>
        <v>#DIV/0!</v>
      </c>
      <c r="I35" s="102" t="e">
        <f t="shared" si="1"/>
        <v>#DIV/0!</v>
      </c>
      <c r="J35" s="102" t="e">
        <f t="shared" si="1"/>
        <v>#DIV/0!</v>
      </c>
      <c r="K35" s="102" t="e">
        <f t="shared" si="1"/>
        <v>#DIV/0!</v>
      </c>
      <c r="L35" s="102" t="e">
        <f t="shared" si="1"/>
        <v>#DIV/0!</v>
      </c>
      <c r="M35" s="102" t="e">
        <f t="shared" si="1"/>
        <v>#DIV/0!</v>
      </c>
      <c r="N35" s="102" t="e">
        <f t="shared" si="1"/>
        <v>#DIV/0!</v>
      </c>
      <c r="O35" s="102" t="e">
        <f t="shared" si="1"/>
        <v>#DIV/0!</v>
      </c>
      <c r="P35" s="102" t="e">
        <f t="shared" si="1"/>
        <v>#DIV/0!</v>
      </c>
      <c r="Q35" s="102" t="e">
        <f t="shared" si="1"/>
        <v>#DIV/0!</v>
      </c>
      <c r="R35" s="102" t="e">
        <f t="shared" si="1"/>
        <v>#DIV/0!</v>
      </c>
      <c r="S35" s="102" t="e">
        <f t="shared" si="1"/>
        <v>#DIV/0!</v>
      </c>
      <c r="T35" s="102" t="e">
        <f t="shared" si="1"/>
        <v>#DIV/0!</v>
      </c>
      <c r="U35" s="102" t="e">
        <f t="shared" si="1"/>
        <v>#DIV/0!</v>
      </c>
      <c r="V35" s="102" t="e">
        <f t="shared" si="1"/>
        <v>#DIV/0!</v>
      </c>
      <c r="W35" s="102" t="e">
        <f t="shared" si="1"/>
        <v>#DIV/0!</v>
      </c>
      <c r="X35" s="102" t="e">
        <f t="shared" si="1"/>
        <v>#DIV/0!</v>
      </c>
      <c r="Y35" s="102" t="e">
        <f t="shared" si="1"/>
        <v>#DIV/0!</v>
      </c>
      <c r="Z35" s="102" t="e">
        <f t="shared" si="1"/>
        <v>#DIV/0!</v>
      </c>
      <c r="AA35" s="102" t="e">
        <f t="shared" si="1"/>
        <v>#DIV/0!</v>
      </c>
      <c r="AB35" s="102" t="e">
        <f t="shared" si="1"/>
        <v>#DIV/0!</v>
      </c>
      <c r="AC35" s="102" t="e">
        <f t="shared" si="1"/>
        <v>#DIV/0!</v>
      </c>
      <c r="AD35" s="102">
        <f t="shared" si="1"/>
        <v>0</v>
      </c>
    </row>
    <row r="36" spans="1:30" ht="15.75" x14ac:dyDescent="0.25">
      <c r="A36" s="101"/>
      <c r="B36" s="98" t="s">
        <v>2</v>
      </c>
      <c r="C36" s="103" t="e">
        <f>E35/3</f>
        <v>#DIV/0!</v>
      </c>
      <c r="D36" s="103" t="e">
        <f>C35/3</f>
        <v>#DIV/0!</v>
      </c>
      <c r="E36" s="103" t="e">
        <f>E35/3</f>
        <v>#DIV/0!</v>
      </c>
      <c r="F36" s="103" t="e">
        <f>E35/3</f>
        <v>#DIV/0!</v>
      </c>
      <c r="G36" s="103" t="e">
        <f t="shared" ref="G36:AD36" si="2">G35/3</f>
        <v>#DIV/0!</v>
      </c>
      <c r="H36" s="103" t="e">
        <f t="shared" si="2"/>
        <v>#DIV/0!</v>
      </c>
      <c r="I36" s="103" t="e">
        <f t="shared" si="2"/>
        <v>#DIV/0!</v>
      </c>
      <c r="J36" s="103" t="e">
        <f t="shared" si="2"/>
        <v>#DIV/0!</v>
      </c>
      <c r="K36" s="103" t="e">
        <f t="shared" si="2"/>
        <v>#DIV/0!</v>
      </c>
      <c r="L36" s="103" t="e">
        <f t="shared" si="2"/>
        <v>#DIV/0!</v>
      </c>
      <c r="M36" s="103" t="e">
        <f t="shared" si="2"/>
        <v>#DIV/0!</v>
      </c>
      <c r="N36" s="103" t="e">
        <f t="shared" si="2"/>
        <v>#DIV/0!</v>
      </c>
      <c r="O36" s="103" t="e">
        <f t="shared" si="2"/>
        <v>#DIV/0!</v>
      </c>
      <c r="P36" s="103" t="e">
        <f t="shared" si="2"/>
        <v>#DIV/0!</v>
      </c>
      <c r="Q36" s="103" t="e">
        <f t="shared" si="2"/>
        <v>#DIV/0!</v>
      </c>
      <c r="R36" s="103" t="e">
        <f t="shared" si="2"/>
        <v>#DIV/0!</v>
      </c>
      <c r="S36" s="103" t="e">
        <f t="shared" si="2"/>
        <v>#DIV/0!</v>
      </c>
      <c r="T36" s="103" t="e">
        <f t="shared" si="2"/>
        <v>#DIV/0!</v>
      </c>
      <c r="U36" s="103" t="e">
        <f t="shared" si="2"/>
        <v>#DIV/0!</v>
      </c>
      <c r="V36" s="103" t="e">
        <f t="shared" si="2"/>
        <v>#DIV/0!</v>
      </c>
      <c r="W36" s="103" t="e">
        <f t="shared" si="2"/>
        <v>#DIV/0!</v>
      </c>
      <c r="X36" s="103" t="e">
        <f t="shared" si="2"/>
        <v>#DIV/0!</v>
      </c>
      <c r="Y36" s="103" t="e">
        <f t="shared" si="2"/>
        <v>#DIV/0!</v>
      </c>
      <c r="Z36" s="103" t="e">
        <f t="shared" si="2"/>
        <v>#DIV/0!</v>
      </c>
      <c r="AA36" s="103" t="e">
        <f t="shared" si="2"/>
        <v>#DIV/0!</v>
      </c>
      <c r="AB36" s="103" t="e">
        <f t="shared" si="2"/>
        <v>#DIV/0!</v>
      </c>
      <c r="AC36" s="103" t="e">
        <f t="shared" si="2"/>
        <v>#DIV/0!</v>
      </c>
      <c r="AD36" s="103">
        <f t="shared" si="2"/>
        <v>0</v>
      </c>
    </row>
  </sheetData>
  <mergeCells count="2">
    <mergeCell ref="B2:AD2"/>
    <mergeCell ref="A1:W1"/>
  </mergeCells>
  <conditionalFormatting sqref="AD6:AD34">
    <cfRule type="cellIs" dxfId="32" priority="6" operator="equal">
      <formula>0</formula>
    </cfRule>
  </conditionalFormatting>
  <conditionalFormatting sqref="C6:AC34">
    <cfRule type="cellIs" dxfId="31" priority="5" operator="equal">
      <formula>0</formula>
    </cfRule>
  </conditionalFormatting>
  <conditionalFormatting sqref="C30:E34">
    <cfRule type="cellIs" dxfId="30" priority="4" operator="equal">
      <formula>0</formula>
    </cfRule>
  </conditionalFormatting>
  <conditionalFormatting sqref="B6:B34">
    <cfRule type="cellIs" dxfId="29" priority="3" operator="equal">
      <formula>0</formula>
    </cfRule>
  </conditionalFormatting>
  <conditionalFormatting sqref="B35">
    <cfRule type="cellIs" dxfId="28" priority="1" operator="equal">
      <formula>0</formula>
    </cfRule>
  </conditionalFormatting>
  <pageMargins left="0.25" right="0.25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47"/>
  <sheetViews>
    <sheetView zoomScale="75" zoomScaleNormal="75" workbookViewId="0">
      <selection activeCell="B21" sqref="B21"/>
    </sheetView>
  </sheetViews>
  <sheetFormatPr defaultRowHeight="12.75" x14ac:dyDescent="0.2"/>
  <cols>
    <col min="1" max="1" width="4.140625" style="4" customWidth="1"/>
    <col min="2" max="2" width="28.28515625" style="4" customWidth="1"/>
    <col min="3" max="3" width="43.7109375" style="4" customWidth="1"/>
    <col min="4" max="4" width="13.28515625" style="4" customWidth="1"/>
    <col min="5" max="5" width="31.5703125" style="4" customWidth="1"/>
    <col min="6" max="6" width="10.28515625" style="4" customWidth="1"/>
    <col min="7" max="8" width="13.28515625" style="4" customWidth="1"/>
    <col min="9" max="9" width="14.85546875" style="4" customWidth="1"/>
    <col min="10" max="16384" width="9.140625" style="4"/>
  </cols>
  <sheetData>
    <row r="1" spans="1:52" s="7" customFormat="1" ht="30.75" customHeight="1" x14ac:dyDescent="0.2">
      <c r="A1" s="118" t="s">
        <v>45</v>
      </c>
      <c r="B1" s="118"/>
      <c r="C1" s="118"/>
      <c r="D1" s="118"/>
      <c r="E1" s="118"/>
      <c r="F1" s="118"/>
      <c r="G1" s="118"/>
      <c r="H1" s="118"/>
      <c r="I1" s="118"/>
    </row>
    <row r="2" spans="1:52" s="7" customFormat="1" ht="15" customHeight="1" x14ac:dyDescent="0.2">
      <c r="A2" s="28"/>
      <c r="B2" s="29"/>
      <c r="C2" s="115" t="s">
        <v>17</v>
      </c>
      <c r="D2" s="120"/>
      <c r="E2" s="120"/>
      <c r="F2" s="120"/>
      <c r="G2" s="120"/>
      <c r="H2" s="120"/>
      <c r="I2" s="121"/>
    </row>
    <row r="3" spans="1:52" s="5" customFormat="1" ht="155.25" customHeight="1" x14ac:dyDescent="0.25">
      <c r="A3" s="44"/>
      <c r="B3" s="45"/>
      <c r="C3" s="10" t="s">
        <v>120</v>
      </c>
      <c r="D3" s="10" t="s">
        <v>121</v>
      </c>
      <c r="E3" s="10" t="s">
        <v>122</v>
      </c>
      <c r="F3" s="10" t="s">
        <v>123</v>
      </c>
      <c r="G3" s="10" t="s">
        <v>124</v>
      </c>
      <c r="H3" s="10" t="s">
        <v>125</v>
      </c>
      <c r="I3" s="19" t="s">
        <v>2</v>
      </c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</row>
    <row r="4" spans="1:52" ht="15.75" x14ac:dyDescent="0.25">
      <c r="A4" s="20"/>
      <c r="B4" s="20"/>
      <c r="C4" s="51">
        <v>1</v>
      </c>
      <c r="D4" s="51">
        <v>2</v>
      </c>
      <c r="E4" s="51">
        <v>3</v>
      </c>
      <c r="F4" s="51">
        <v>4</v>
      </c>
      <c r="G4" s="51">
        <v>5</v>
      </c>
      <c r="H4" s="51">
        <v>6</v>
      </c>
      <c r="I4" s="21"/>
    </row>
    <row r="5" spans="1:52" ht="15.75" x14ac:dyDescent="0.25">
      <c r="A5" s="22"/>
      <c r="B5" s="23" t="s">
        <v>1</v>
      </c>
      <c r="C5" s="52">
        <v>1</v>
      </c>
      <c r="D5" s="52">
        <v>2</v>
      </c>
      <c r="E5" s="52">
        <v>3</v>
      </c>
      <c r="F5" s="52">
        <v>4</v>
      </c>
      <c r="G5" s="52">
        <v>5</v>
      </c>
      <c r="H5" s="52">
        <v>6</v>
      </c>
      <c r="I5" s="24"/>
    </row>
    <row r="6" spans="1:52" ht="15.75" x14ac:dyDescent="0.25">
      <c r="A6" s="25">
        <v>1</v>
      </c>
      <c r="B6" s="48">
        <f>скр!B6</f>
        <v>0</v>
      </c>
      <c r="C6" s="26"/>
      <c r="D6" s="26"/>
      <c r="E6" s="26"/>
      <c r="F6" s="26"/>
      <c r="G6" s="26"/>
      <c r="H6" s="26"/>
      <c r="I6" s="27">
        <f>SUM(C6:H6)/6</f>
        <v>0</v>
      </c>
    </row>
    <row r="7" spans="1:52" ht="15.75" x14ac:dyDescent="0.25">
      <c r="A7" s="25">
        <v>2</v>
      </c>
      <c r="B7" s="48">
        <f>скр!B7</f>
        <v>0</v>
      </c>
      <c r="C7" s="26"/>
      <c r="D7" s="26"/>
      <c r="E7" s="26"/>
      <c r="F7" s="26"/>
      <c r="G7" s="26"/>
      <c r="H7" s="26"/>
      <c r="I7" s="27">
        <f t="shared" ref="I7:I34" si="0">SUM(C7:H7)/6</f>
        <v>0</v>
      </c>
    </row>
    <row r="8" spans="1:52" ht="15.75" x14ac:dyDescent="0.25">
      <c r="A8" s="25">
        <v>3</v>
      </c>
      <c r="B8" s="48">
        <f>скр!B8</f>
        <v>0</v>
      </c>
      <c r="C8" s="26"/>
      <c r="D8" s="26"/>
      <c r="E8" s="26"/>
      <c r="F8" s="26"/>
      <c r="G8" s="26"/>
      <c r="H8" s="26"/>
      <c r="I8" s="27">
        <f t="shared" si="0"/>
        <v>0</v>
      </c>
    </row>
    <row r="9" spans="1:52" ht="15.75" x14ac:dyDescent="0.25">
      <c r="A9" s="25">
        <v>4</v>
      </c>
      <c r="B9" s="48">
        <f>скр!B9</f>
        <v>0</v>
      </c>
      <c r="C9" s="26"/>
      <c r="D9" s="26"/>
      <c r="E9" s="26"/>
      <c r="F9" s="26"/>
      <c r="G9" s="26"/>
      <c r="H9" s="26"/>
      <c r="I9" s="27">
        <f t="shared" si="0"/>
        <v>0</v>
      </c>
    </row>
    <row r="10" spans="1:52" ht="15.75" x14ac:dyDescent="0.25">
      <c r="A10" s="25">
        <v>5</v>
      </c>
      <c r="B10" s="48">
        <f>скр!B10</f>
        <v>0</v>
      </c>
      <c r="C10" s="26"/>
      <c r="D10" s="26"/>
      <c r="E10" s="26"/>
      <c r="F10" s="26"/>
      <c r="G10" s="26"/>
      <c r="H10" s="26"/>
      <c r="I10" s="27">
        <f t="shared" si="0"/>
        <v>0</v>
      </c>
    </row>
    <row r="11" spans="1:52" ht="15.75" x14ac:dyDescent="0.25">
      <c r="A11" s="25">
        <v>6</v>
      </c>
      <c r="B11" s="48">
        <f>скр!B11</f>
        <v>0</v>
      </c>
      <c r="C11" s="26"/>
      <c r="D11" s="26"/>
      <c r="E11" s="26"/>
      <c r="F11" s="26"/>
      <c r="G11" s="26"/>
      <c r="H11" s="26"/>
      <c r="I11" s="27">
        <f t="shared" si="0"/>
        <v>0</v>
      </c>
    </row>
    <row r="12" spans="1:52" ht="15.75" x14ac:dyDescent="0.25">
      <c r="A12" s="25">
        <v>7</v>
      </c>
      <c r="B12" s="48">
        <f>скр!B12</f>
        <v>0</v>
      </c>
      <c r="C12" s="26"/>
      <c r="D12" s="26"/>
      <c r="E12" s="26"/>
      <c r="F12" s="26"/>
      <c r="G12" s="26"/>
      <c r="H12" s="26"/>
      <c r="I12" s="27">
        <f t="shared" si="0"/>
        <v>0</v>
      </c>
    </row>
    <row r="13" spans="1:52" ht="15.75" x14ac:dyDescent="0.25">
      <c r="A13" s="25">
        <v>8</v>
      </c>
      <c r="B13" s="48">
        <f>скр!B13</f>
        <v>0</v>
      </c>
      <c r="C13" s="26"/>
      <c r="D13" s="26"/>
      <c r="E13" s="26"/>
      <c r="F13" s="26"/>
      <c r="G13" s="26"/>
      <c r="H13" s="26"/>
      <c r="I13" s="27">
        <f t="shared" si="0"/>
        <v>0</v>
      </c>
    </row>
    <row r="14" spans="1:52" ht="15.75" x14ac:dyDescent="0.25">
      <c r="A14" s="25">
        <v>9</v>
      </c>
      <c r="B14" s="48">
        <f>скр!B14</f>
        <v>0</v>
      </c>
      <c r="C14" s="26"/>
      <c r="D14" s="26"/>
      <c r="E14" s="26"/>
      <c r="F14" s="26"/>
      <c r="G14" s="26"/>
      <c r="H14" s="26"/>
      <c r="I14" s="27">
        <f t="shared" si="0"/>
        <v>0</v>
      </c>
    </row>
    <row r="15" spans="1:52" ht="15.75" x14ac:dyDescent="0.25">
      <c r="A15" s="25">
        <v>10</v>
      </c>
      <c r="B15" s="48">
        <f>скр!B15</f>
        <v>0</v>
      </c>
      <c r="C15" s="26"/>
      <c r="D15" s="26"/>
      <c r="E15" s="26"/>
      <c r="F15" s="26"/>
      <c r="G15" s="26"/>
      <c r="H15" s="26"/>
      <c r="I15" s="27">
        <f t="shared" si="0"/>
        <v>0</v>
      </c>
    </row>
    <row r="16" spans="1:52" ht="15.75" x14ac:dyDescent="0.25">
      <c r="A16" s="25">
        <v>11</v>
      </c>
      <c r="B16" s="48">
        <f>скр!B16</f>
        <v>0</v>
      </c>
      <c r="C16" s="26"/>
      <c r="D16" s="26"/>
      <c r="E16" s="26"/>
      <c r="F16" s="26"/>
      <c r="G16" s="26"/>
      <c r="H16" s="26"/>
      <c r="I16" s="27">
        <f t="shared" si="0"/>
        <v>0</v>
      </c>
    </row>
    <row r="17" spans="1:9" ht="15.75" x14ac:dyDescent="0.25">
      <c r="A17" s="25">
        <v>12</v>
      </c>
      <c r="B17" s="48">
        <f>скр!B17</f>
        <v>0</v>
      </c>
      <c r="C17" s="26"/>
      <c r="D17" s="26"/>
      <c r="E17" s="26"/>
      <c r="F17" s="26"/>
      <c r="G17" s="26"/>
      <c r="H17" s="26"/>
      <c r="I17" s="27">
        <f t="shared" si="0"/>
        <v>0</v>
      </c>
    </row>
    <row r="18" spans="1:9" ht="15.75" x14ac:dyDescent="0.25">
      <c r="A18" s="25">
        <v>13</v>
      </c>
      <c r="B18" s="48">
        <f>скр!B18</f>
        <v>0</v>
      </c>
      <c r="C18" s="26"/>
      <c r="D18" s="26"/>
      <c r="E18" s="26"/>
      <c r="F18" s="26"/>
      <c r="G18" s="26"/>
      <c r="H18" s="26"/>
      <c r="I18" s="27">
        <f t="shared" si="0"/>
        <v>0</v>
      </c>
    </row>
    <row r="19" spans="1:9" ht="15.75" x14ac:dyDescent="0.25">
      <c r="A19" s="25">
        <v>14</v>
      </c>
      <c r="B19" s="48">
        <f>скр!B19</f>
        <v>0</v>
      </c>
      <c r="C19" s="26"/>
      <c r="D19" s="26"/>
      <c r="E19" s="26"/>
      <c r="F19" s="26"/>
      <c r="G19" s="26"/>
      <c r="H19" s="26"/>
      <c r="I19" s="27">
        <f t="shared" si="0"/>
        <v>0</v>
      </c>
    </row>
    <row r="20" spans="1:9" ht="15.75" x14ac:dyDescent="0.25">
      <c r="A20" s="25">
        <v>15</v>
      </c>
      <c r="B20" s="48">
        <f>скр!B20</f>
        <v>0</v>
      </c>
      <c r="C20" s="26"/>
      <c r="D20" s="26"/>
      <c r="E20" s="26"/>
      <c r="F20" s="26"/>
      <c r="G20" s="26"/>
      <c r="H20" s="26"/>
      <c r="I20" s="27">
        <f t="shared" si="0"/>
        <v>0</v>
      </c>
    </row>
    <row r="21" spans="1:9" ht="15.75" x14ac:dyDescent="0.25">
      <c r="A21" s="25">
        <v>16</v>
      </c>
      <c r="B21" s="48">
        <f>скр!B21</f>
        <v>0</v>
      </c>
      <c r="C21" s="26"/>
      <c r="D21" s="26"/>
      <c r="E21" s="26"/>
      <c r="F21" s="26"/>
      <c r="G21" s="26"/>
      <c r="H21" s="26"/>
      <c r="I21" s="27">
        <f t="shared" si="0"/>
        <v>0</v>
      </c>
    </row>
    <row r="22" spans="1:9" ht="15.75" x14ac:dyDescent="0.25">
      <c r="A22" s="25">
        <v>17</v>
      </c>
      <c r="B22" s="48">
        <f>скр!B22</f>
        <v>0</v>
      </c>
      <c r="C22" s="26"/>
      <c r="D22" s="26"/>
      <c r="E22" s="26"/>
      <c r="F22" s="26"/>
      <c r="G22" s="26"/>
      <c r="H22" s="26"/>
      <c r="I22" s="27">
        <f t="shared" si="0"/>
        <v>0</v>
      </c>
    </row>
    <row r="23" spans="1:9" ht="15.75" x14ac:dyDescent="0.25">
      <c r="A23" s="25">
        <v>18</v>
      </c>
      <c r="B23" s="48">
        <f>скр!B23</f>
        <v>0</v>
      </c>
      <c r="C23" s="26"/>
      <c r="D23" s="26"/>
      <c r="E23" s="26"/>
      <c r="F23" s="26"/>
      <c r="G23" s="26"/>
      <c r="H23" s="26"/>
      <c r="I23" s="27">
        <f t="shared" si="0"/>
        <v>0</v>
      </c>
    </row>
    <row r="24" spans="1:9" ht="15.75" x14ac:dyDescent="0.25">
      <c r="A24" s="25">
        <v>19</v>
      </c>
      <c r="B24" s="48">
        <f>скр!B24</f>
        <v>0</v>
      </c>
      <c r="C24" s="26"/>
      <c r="D24" s="26"/>
      <c r="E24" s="26"/>
      <c r="F24" s="26"/>
      <c r="G24" s="26"/>
      <c r="H24" s="26"/>
      <c r="I24" s="27">
        <f t="shared" si="0"/>
        <v>0</v>
      </c>
    </row>
    <row r="25" spans="1:9" ht="15.75" x14ac:dyDescent="0.25">
      <c r="A25" s="25">
        <v>20</v>
      </c>
      <c r="B25" s="48">
        <f>скр!B25</f>
        <v>0</v>
      </c>
      <c r="C25" s="26"/>
      <c r="D25" s="26"/>
      <c r="E25" s="26"/>
      <c r="F25" s="26"/>
      <c r="G25" s="26"/>
      <c r="H25" s="26"/>
      <c r="I25" s="27">
        <f t="shared" si="0"/>
        <v>0</v>
      </c>
    </row>
    <row r="26" spans="1:9" ht="15.75" x14ac:dyDescent="0.25">
      <c r="A26" s="25">
        <v>21</v>
      </c>
      <c r="B26" s="48">
        <f>скр!B26</f>
        <v>0</v>
      </c>
      <c r="C26" s="26"/>
      <c r="D26" s="26"/>
      <c r="E26" s="26"/>
      <c r="F26" s="26"/>
      <c r="G26" s="26"/>
      <c r="H26" s="26"/>
      <c r="I26" s="27">
        <f t="shared" si="0"/>
        <v>0</v>
      </c>
    </row>
    <row r="27" spans="1:9" ht="15.75" x14ac:dyDescent="0.25">
      <c r="A27" s="25">
        <v>22</v>
      </c>
      <c r="B27" s="48">
        <f>скр!B27</f>
        <v>0</v>
      </c>
      <c r="C27" s="26"/>
      <c r="D27" s="26"/>
      <c r="E27" s="26"/>
      <c r="F27" s="26"/>
      <c r="G27" s="26"/>
      <c r="H27" s="26"/>
      <c r="I27" s="27">
        <f t="shared" si="0"/>
        <v>0</v>
      </c>
    </row>
    <row r="28" spans="1:9" ht="15.75" x14ac:dyDescent="0.25">
      <c r="A28" s="25">
        <v>23</v>
      </c>
      <c r="B28" s="48">
        <f>скр!B28</f>
        <v>0</v>
      </c>
      <c r="C28" s="26"/>
      <c r="D28" s="26"/>
      <c r="E28" s="26"/>
      <c r="F28" s="26"/>
      <c r="G28" s="26"/>
      <c r="H28" s="26"/>
      <c r="I28" s="27">
        <f t="shared" si="0"/>
        <v>0</v>
      </c>
    </row>
    <row r="29" spans="1:9" ht="15.75" x14ac:dyDescent="0.25">
      <c r="A29" s="25">
        <v>24</v>
      </c>
      <c r="B29" s="48">
        <f>скр!B29</f>
        <v>0</v>
      </c>
      <c r="C29" s="26"/>
      <c r="D29" s="26"/>
      <c r="E29" s="26"/>
      <c r="F29" s="26"/>
      <c r="G29" s="26"/>
      <c r="H29" s="26"/>
      <c r="I29" s="27">
        <f t="shared" si="0"/>
        <v>0</v>
      </c>
    </row>
    <row r="30" spans="1:9" ht="15.75" x14ac:dyDescent="0.25">
      <c r="A30" s="25">
        <v>25</v>
      </c>
      <c r="B30" s="48">
        <f>скр!B30</f>
        <v>0</v>
      </c>
      <c r="C30" s="26"/>
      <c r="D30" s="26"/>
      <c r="E30" s="26"/>
      <c r="F30" s="26"/>
      <c r="G30" s="26"/>
      <c r="H30" s="26"/>
      <c r="I30" s="27">
        <f t="shared" si="0"/>
        <v>0</v>
      </c>
    </row>
    <row r="31" spans="1:9" ht="15.75" x14ac:dyDescent="0.25">
      <c r="A31" s="25">
        <v>26</v>
      </c>
      <c r="B31" s="48">
        <f>скр!B31</f>
        <v>0</v>
      </c>
      <c r="C31" s="26"/>
      <c r="D31" s="26"/>
      <c r="E31" s="26"/>
      <c r="F31" s="26"/>
      <c r="G31" s="26"/>
      <c r="H31" s="26"/>
      <c r="I31" s="27">
        <f t="shared" si="0"/>
        <v>0</v>
      </c>
    </row>
    <row r="32" spans="1:9" ht="15.75" x14ac:dyDescent="0.25">
      <c r="A32" s="25">
        <v>27</v>
      </c>
      <c r="B32" s="48">
        <f>скр!B32</f>
        <v>0</v>
      </c>
      <c r="C32" s="26"/>
      <c r="D32" s="26"/>
      <c r="E32" s="26"/>
      <c r="F32" s="26"/>
      <c r="G32" s="26"/>
      <c r="H32" s="26"/>
      <c r="I32" s="27">
        <f t="shared" si="0"/>
        <v>0</v>
      </c>
    </row>
    <row r="33" spans="1:9" ht="15.75" x14ac:dyDescent="0.25">
      <c r="A33" s="25">
        <v>28</v>
      </c>
      <c r="B33" s="48">
        <f>скр!B33</f>
        <v>0</v>
      </c>
      <c r="C33" s="26"/>
      <c r="D33" s="26"/>
      <c r="E33" s="26"/>
      <c r="F33" s="26"/>
      <c r="G33" s="26"/>
      <c r="H33" s="26"/>
      <c r="I33" s="27">
        <f t="shared" si="0"/>
        <v>0</v>
      </c>
    </row>
    <row r="34" spans="1:9" ht="15.75" x14ac:dyDescent="0.25">
      <c r="A34" s="90">
        <v>29</v>
      </c>
      <c r="B34" s="48">
        <f>скр!B34</f>
        <v>0</v>
      </c>
      <c r="C34" s="92"/>
      <c r="D34" s="92"/>
      <c r="E34" s="92"/>
      <c r="F34" s="92"/>
      <c r="G34" s="92"/>
      <c r="H34" s="92"/>
      <c r="I34" s="93">
        <f t="shared" si="0"/>
        <v>0</v>
      </c>
    </row>
    <row r="35" spans="1:9" ht="15.75" x14ac:dyDescent="0.25">
      <c r="A35" s="85"/>
      <c r="B35" s="95" t="s">
        <v>7</v>
      </c>
      <c r="C35" s="96" t="e">
        <f t="shared" ref="C35:I35" si="1">AVERAGE(C6:C34)</f>
        <v>#DIV/0!</v>
      </c>
      <c r="D35" s="86" t="e">
        <f t="shared" si="1"/>
        <v>#DIV/0!</v>
      </c>
      <c r="E35" s="86" t="e">
        <f t="shared" si="1"/>
        <v>#DIV/0!</v>
      </c>
      <c r="F35" s="86" t="e">
        <f t="shared" si="1"/>
        <v>#DIV/0!</v>
      </c>
      <c r="G35" s="86" t="e">
        <f t="shared" si="1"/>
        <v>#DIV/0!</v>
      </c>
      <c r="H35" s="86" t="e">
        <f t="shared" si="1"/>
        <v>#DIV/0!</v>
      </c>
      <c r="I35" s="86">
        <f t="shared" si="1"/>
        <v>0</v>
      </c>
    </row>
    <row r="36" spans="1:9" ht="15.75" x14ac:dyDescent="0.25">
      <c r="A36" s="5"/>
      <c r="B36" s="98" t="s">
        <v>2</v>
      </c>
      <c r="C36" s="97" t="e">
        <f>C35/3</f>
        <v>#DIV/0!</v>
      </c>
      <c r="D36" s="97" t="e">
        <f>D35/3</f>
        <v>#DIV/0!</v>
      </c>
      <c r="E36" s="97" t="e">
        <f>G35/3</f>
        <v>#DIV/0!</v>
      </c>
      <c r="F36" s="97" t="e">
        <f>F35/3</f>
        <v>#DIV/0!</v>
      </c>
      <c r="G36" s="97" t="e">
        <f>G35/3</f>
        <v>#DIV/0!</v>
      </c>
      <c r="H36" s="97" t="e">
        <f>H35/3</f>
        <v>#DIV/0!</v>
      </c>
      <c r="I36" s="97">
        <f>I35/3</f>
        <v>0</v>
      </c>
    </row>
    <row r="47" spans="1:9" x14ac:dyDescent="0.2">
      <c r="E47" s="94"/>
    </row>
  </sheetData>
  <mergeCells count="2">
    <mergeCell ref="A1:I1"/>
    <mergeCell ref="C2:I2"/>
  </mergeCells>
  <conditionalFormatting sqref="I6:I34">
    <cfRule type="cellIs" dxfId="27" priority="8" operator="equal">
      <formula>0</formula>
    </cfRule>
  </conditionalFormatting>
  <conditionalFormatting sqref="C6:H34">
    <cfRule type="cellIs" dxfId="26" priority="6" operator="equal">
      <formula>0</formula>
    </cfRule>
  </conditionalFormatting>
  <conditionalFormatting sqref="C30:E34">
    <cfRule type="cellIs" dxfId="25" priority="5" operator="equal">
      <formula>0</formula>
    </cfRule>
  </conditionalFormatting>
  <conditionalFormatting sqref="B6:B34">
    <cfRule type="cellIs" dxfId="24" priority="2" operator="equal">
      <formula>0</formula>
    </cfRule>
  </conditionalFormatting>
  <conditionalFormatting sqref="B35">
    <cfRule type="cellIs" dxfId="23" priority="1" operator="equal">
      <formula>0</formula>
    </cfRule>
  </conditionalFormatting>
  <pageMargins left="0.19685039370078741" right="0.19685039370078741" top="0.19685039370078741" bottom="0.19685039370078741" header="0.31496062992125984" footer="0.31496062992125984"/>
  <pageSetup paperSize="9" orientation="landscape" r:id="rId1"/>
  <rowBreaks count="1" manualBreakCount="1">
    <brk id="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41"/>
  <sheetViews>
    <sheetView topLeftCell="A5" zoomScale="75" zoomScaleNormal="75" workbookViewId="0">
      <selection activeCell="B35" sqref="B35"/>
    </sheetView>
  </sheetViews>
  <sheetFormatPr defaultRowHeight="12.75" x14ac:dyDescent="0.2"/>
  <cols>
    <col min="1" max="1" width="5.7109375" style="4" customWidth="1"/>
    <col min="2" max="2" width="28.28515625" style="4" customWidth="1"/>
    <col min="3" max="3" width="10.28515625" style="4" customWidth="1"/>
    <col min="4" max="4" width="7.42578125" style="4" customWidth="1"/>
    <col min="5" max="7" width="8.5703125" style="4" customWidth="1"/>
    <col min="8" max="8" width="7.42578125" style="4" customWidth="1"/>
    <col min="9" max="9" width="8.5703125" style="4" customWidth="1"/>
    <col min="10" max="10" width="7.42578125" style="4" customWidth="1"/>
    <col min="11" max="11" width="10.28515625" style="4" customWidth="1"/>
    <col min="12" max="12" width="19.42578125" style="4" customWidth="1"/>
    <col min="13" max="13" width="8.5703125" style="4" customWidth="1"/>
    <col min="14" max="14" width="7.42578125" style="4" customWidth="1"/>
    <col min="15" max="15" width="13.85546875" style="4" customWidth="1"/>
    <col min="16" max="17" width="10.28515625" style="4" customWidth="1"/>
    <col min="18" max="18" width="7.85546875" style="4" customWidth="1"/>
    <col min="19" max="19" width="8.5703125" style="4" customWidth="1"/>
    <col min="20" max="20" width="13.28515625" style="4" customWidth="1"/>
    <col min="21" max="21" width="7.140625" style="4" customWidth="1"/>
    <col min="22" max="22" width="7.5703125" style="4" customWidth="1"/>
    <col min="23" max="23" width="7.140625" style="4" customWidth="1"/>
    <col min="24" max="24" width="13.28515625" style="4" customWidth="1"/>
    <col min="25" max="25" width="7.140625" style="4" customWidth="1"/>
    <col min="26" max="26" width="8.140625" style="4" customWidth="1"/>
    <col min="27" max="27" width="8.42578125" style="4" customWidth="1"/>
    <col min="28" max="16384" width="9.140625" style="4"/>
  </cols>
  <sheetData>
    <row r="1" spans="1:63" s="7" customFormat="1" ht="30" customHeight="1" x14ac:dyDescent="0.2">
      <c r="A1" s="118" t="s">
        <v>45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6"/>
    </row>
    <row r="2" spans="1:63" ht="15.75" customHeight="1" x14ac:dyDescent="0.2">
      <c r="A2" s="130" t="s">
        <v>0</v>
      </c>
      <c r="B2" s="130" t="s">
        <v>1</v>
      </c>
      <c r="C2" s="133" t="s">
        <v>15</v>
      </c>
      <c r="D2" s="134"/>
      <c r="E2" s="134"/>
      <c r="F2" s="134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6"/>
      <c r="AA2" s="124" t="s">
        <v>2</v>
      </c>
    </row>
    <row r="3" spans="1:63" ht="15.75" x14ac:dyDescent="0.2">
      <c r="A3" s="130"/>
      <c r="B3" s="130"/>
      <c r="C3" s="127" t="s">
        <v>16</v>
      </c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7"/>
      <c r="O3" s="128"/>
      <c r="P3" s="128"/>
      <c r="Q3" s="128"/>
      <c r="R3" s="129"/>
      <c r="S3" s="129"/>
      <c r="T3" s="129"/>
      <c r="U3" s="129"/>
      <c r="V3" s="129"/>
      <c r="W3" s="129"/>
      <c r="X3" s="129"/>
      <c r="Y3" s="129"/>
      <c r="Z3" s="129"/>
      <c r="AA3" s="125"/>
    </row>
    <row r="4" spans="1:63" s="5" customFormat="1" ht="260.25" customHeight="1" x14ac:dyDescent="0.25">
      <c r="A4" s="131"/>
      <c r="B4" s="132"/>
      <c r="C4" s="10" t="s">
        <v>71</v>
      </c>
      <c r="D4" s="10" t="s">
        <v>72</v>
      </c>
      <c r="E4" s="10" t="s">
        <v>73</v>
      </c>
      <c r="F4" s="10" t="s">
        <v>74</v>
      </c>
      <c r="G4" s="10" t="s">
        <v>75</v>
      </c>
      <c r="H4" s="18" t="s">
        <v>76</v>
      </c>
      <c r="I4" s="10" t="s">
        <v>77</v>
      </c>
      <c r="J4" s="10" t="s">
        <v>78</v>
      </c>
      <c r="K4" s="10" t="s">
        <v>79</v>
      </c>
      <c r="L4" s="10" t="s">
        <v>80</v>
      </c>
      <c r="M4" s="10" t="s">
        <v>81</v>
      </c>
      <c r="N4" s="19" t="s">
        <v>2</v>
      </c>
      <c r="O4" s="10" t="s">
        <v>82</v>
      </c>
      <c r="P4" s="10" t="s">
        <v>83</v>
      </c>
      <c r="Q4" s="10" t="s">
        <v>84</v>
      </c>
      <c r="R4" s="10" t="s">
        <v>85</v>
      </c>
      <c r="S4" s="10" t="s">
        <v>86</v>
      </c>
      <c r="T4" s="10" t="s">
        <v>87</v>
      </c>
      <c r="U4" s="10" t="s">
        <v>88</v>
      </c>
      <c r="V4" s="10" t="s">
        <v>89</v>
      </c>
      <c r="W4" s="10" t="s">
        <v>90</v>
      </c>
      <c r="X4" s="10" t="s">
        <v>91</v>
      </c>
      <c r="Y4" s="10" t="s">
        <v>92</v>
      </c>
      <c r="Z4" s="19" t="s">
        <v>2</v>
      </c>
      <c r="AA4" s="126"/>
      <c r="AB4" s="66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</row>
    <row r="5" spans="1:63" ht="15.75" x14ac:dyDescent="0.25">
      <c r="A5" s="20"/>
      <c r="B5" s="20"/>
      <c r="C5" s="20">
        <v>1</v>
      </c>
      <c r="D5" s="20">
        <v>2</v>
      </c>
      <c r="E5" s="20">
        <v>3</v>
      </c>
      <c r="F5" s="20">
        <v>4</v>
      </c>
      <c r="G5" s="20">
        <v>5</v>
      </c>
      <c r="H5" s="20">
        <v>6</v>
      </c>
      <c r="I5" s="20">
        <v>7</v>
      </c>
      <c r="J5" s="20">
        <v>8</v>
      </c>
      <c r="K5" s="20">
        <v>9</v>
      </c>
      <c r="L5" s="20">
        <v>10</v>
      </c>
      <c r="M5" s="20">
        <v>11</v>
      </c>
      <c r="N5" s="19"/>
      <c r="O5" s="20">
        <v>12</v>
      </c>
      <c r="P5" s="20">
        <v>13</v>
      </c>
      <c r="Q5" s="20">
        <v>14</v>
      </c>
      <c r="R5" s="20">
        <v>15</v>
      </c>
      <c r="S5" s="20">
        <v>16</v>
      </c>
      <c r="T5" s="20">
        <v>17</v>
      </c>
      <c r="U5" s="20">
        <v>18</v>
      </c>
      <c r="V5" s="20">
        <v>19</v>
      </c>
      <c r="W5" s="20">
        <v>20</v>
      </c>
      <c r="X5" s="20">
        <v>21</v>
      </c>
      <c r="Y5" s="20">
        <v>22</v>
      </c>
      <c r="Z5" s="21"/>
      <c r="AA5" s="27"/>
    </row>
    <row r="6" spans="1:63" ht="15.75" x14ac:dyDescent="0.25">
      <c r="A6" s="22"/>
      <c r="B6" s="23" t="s">
        <v>1</v>
      </c>
      <c r="C6" s="22">
        <v>1</v>
      </c>
      <c r="D6" s="22">
        <v>2</v>
      </c>
      <c r="E6" s="22">
        <v>3</v>
      </c>
      <c r="F6" s="22">
        <v>4</v>
      </c>
      <c r="G6" s="22">
        <v>5</v>
      </c>
      <c r="H6" s="22">
        <v>6</v>
      </c>
      <c r="I6" s="22">
        <v>7</v>
      </c>
      <c r="J6" s="22">
        <v>8</v>
      </c>
      <c r="K6" s="22">
        <v>9</v>
      </c>
      <c r="L6" s="22">
        <v>10</v>
      </c>
      <c r="M6" s="22">
        <v>11</v>
      </c>
      <c r="N6" s="19"/>
      <c r="O6" s="22">
        <v>14</v>
      </c>
      <c r="P6" s="22">
        <v>15</v>
      </c>
      <c r="Q6" s="22">
        <v>16</v>
      </c>
      <c r="R6" s="22">
        <v>17</v>
      </c>
      <c r="S6" s="22">
        <v>18</v>
      </c>
      <c r="T6" s="22">
        <v>19</v>
      </c>
      <c r="U6" s="22">
        <v>20</v>
      </c>
      <c r="V6" s="22">
        <v>21</v>
      </c>
      <c r="W6" s="22">
        <v>22</v>
      </c>
      <c r="X6" s="22">
        <v>23</v>
      </c>
      <c r="Y6" s="22">
        <v>24</v>
      </c>
      <c r="Z6" s="24"/>
      <c r="AA6" s="27"/>
    </row>
    <row r="7" spans="1:63" ht="15.75" x14ac:dyDescent="0.25">
      <c r="A7" s="49">
        <v>1</v>
      </c>
      <c r="B7" s="48">
        <f>скр!B6</f>
        <v>0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7">
        <f>SUM(C7:M7)/11</f>
        <v>0</v>
      </c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7">
        <f>SUM(O7:Y7)/11</f>
        <v>0</v>
      </c>
      <c r="AA7" s="27">
        <f>SUM(N7+Z7)/2</f>
        <v>0</v>
      </c>
    </row>
    <row r="8" spans="1:63" ht="15.75" x14ac:dyDescent="0.25">
      <c r="A8" s="49">
        <v>2</v>
      </c>
      <c r="B8" s="48">
        <f>скр!B7</f>
        <v>0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7">
        <f>SUM(C8:M8)/11</f>
        <v>0</v>
      </c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7">
        <f>SUM(O8:Y8)/11</f>
        <v>0</v>
      </c>
      <c r="AA8" s="27">
        <f>SUM(N8+Z8)/2</f>
        <v>0</v>
      </c>
    </row>
    <row r="9" spans="1:63" ht="15.75" x14ac:dyDescent="0.25">
      <c r="A9" s="49">
        <v>3</v>
      </c>
      <c r="B9" s="48">
        <f>скр!B8</f>
        <v>0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7">
        <f>SUM(C9:M9)/11</f>
        <v>0</v>
      </c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7">
        <f>SUM(O9:Y9)/11</f>
        <v>0</v>
      </c>
      <c r="AA9" s="27">
        <f>SUM(N9+Z9)/2</f>
        <v>0</v>
      </c>
    </row>
    <row r="10" spans="1:63" ht="15.75" x14ac:dyDescent="0.25">
      <c r="A10" s="49">
        <v>4</v>
      </c>
      <c r="B10" s="48">
        <f>скр!B9</f>
        <v>0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7">
        <f>SUM(C10:M10)/11</f>
        <v>0</v>
      </c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7">
        <f t="shared" ref="Z10:Z35" si="0">SUM(O10:Y10)/11</f>
        <v>0</v>
      </c>
      <c r="AA10" s="27">
        <f>SUM(N10+Z10)/2</f>
        <v>0</v>
      </c>
    </row>
    <row r="11" spans="1:63" ht="15.75" x14ac:dyDescent="0.25">
      <c r="A11" s="49">
        <v>5</v>
      </c>
      <c r="B11" s="48">
        <f>скр!B10</f>
        <v>0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7">
        <f t="shared" ref="N11:N35" si="1">SUM(C11:M11)/11</f>
        <v>0</v>
      </c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7">
        <f t="shared" si="0"/>
        <v>0</v>
      </c>
      <c r="AA11" s="27">
        <f>SUM(N11+Z11)/2</f>
        <v>0</v>
      </c>
    </row>
    <row r="12" spans="1:63" ht="15.75" x14ac:dyDescent="0.25">
      <c r="A12" s="49">
        <v>6</v>
      </c>
      <c r="B12" s="48">
        <f>скр!B11</f>
        <v>0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7">
        <f t="shared" si="1"/>
        <v>0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7">
        <f t="shared" si="0"/>
        <v>0</v>
      </c>
      <c r="AA12" s="27">
        <f t="shared" ref="AA12:AA35" si="2">SUM(N12+Z12)/2</f>
        <v>0</v>
      </c>
    </row>
    <row r="13" spans="1:63" ht="15.75" x14ac:dyDescent="0.25">
      <c r="A13" s="49">
        <v>7</v>
      </c>
      <c r="B13" s="48">
        <f>скр!B12</f>
        <v>0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7">
        <f t="shared" si="1"/>
        <v>0</v>
      </c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7">
        <f t="shared" si="0"/>
        <v>0</v>
      </c>
      <c r="AA13" s="27">
        <f t="shared" si="2"/>
        <v>0</v>
      </c>
    </row>
    <row r="14" spans="1:63" ht="15.75" x14ac:dyDescent="0.25">
      <c r="A14" s="49">
        <v>8</v>
      </c>
      <c r="B14" s="48">
        <f>скр!B13</f>
        <v>0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7">
        <f t="shared" si="1"/>
        <v>0</v>
      </c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7">
        <f t="shared" si="0"/>
        <v>0</v>
      </c>
      <c r="AA14" s="27">
        <f t="shared" si="2"/>
        <v>0</v>
      </c>
    </row>
    <row r="15" spans="1:63" ht="15.75" x14ac:dyDescent="0.25">
      <c r="A15" s="49">
        <v>9</v>
      </c>
      <c r="B15" s="48">
        <f>скр!B14</f>
        <v>0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7">
        <f t="shared" si="1"/>
        <v>0</v>
      </c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7">
        <f t="shared" si="0"/>
        <v>0</v>
      </c>
      <c r="AA15" s="27">
        <f t="shared" si="2"/>
        <v>0</v>
      </c>
    </row>
    <row r="16" spans="1:63" ht="15.75" x14ac:dyDescent="0.25">
      <c r="A16" s="49">
        <v>10</v>
      </c>
      <c r="B16" s="48">
        <f>скр!B15</f>
        <v>0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7">
        <f t="shared" si="1"/>
        <v>0</v>
      </c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7">
        <f t="shared" si="0"/>
        <v>0</v>
      </c>
      <c r="AA16" s="27">
        <f t="shared" si="2"/>
        <v>0</v>
      </c>
    </row>
    <row r="17" spans="1:27" ht="15.75" x14ac:dyDescent="0.25">
      <c r="A17" s="49">
        <v>11</v>
      </c>
      <c r="B17" s="48">
        <f>скр!B16</f>
        <v>0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7">
        <f t="shared" si="1"/>
        <v>0</v>
      </c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7">
        <f t="shared" si="0"/>
        <v>0</v>
      </c>
      <c r="AA17" s="27">
        <f t="shared" si="2"/>
        <v>0</v>
      </c>
    </row>
    <row r="18" spans="1:27" ht="15.75" x14ac:dyDescent="0.25">
      <c r="A18" s="49">
        <v>12</v>
      </c>
      <c r="B18" s="48">
        <f>скр!B17</f>
        <v>0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7">
        <f t="shared" si="1"/>
        <v>0</v>
      </c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7">
        <f t="shared" si="0"/>
        <v>0</v>
      </c>
      <c r="AA18" s="27">
        <f t="shared" si="2"/>
        <v>0</v>
      </c>
    </row>
    <row r="19" spans="1:27" ht="15.75" x14ac:dyDescent="0.25">
      <c r="A19" s="49">
        <v>13</v>
      </c>
      <c r="B19" s="48">
        <f>скр!B18</f>
        <v>0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7">
        <f t="shared" si="1"/>
        <v>0</v>
      </c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7">
        <f t="shared" si="0"/>
        <v>0</v>
      </c>
      <c r="AA19" s="27">
        <f t="shared" si="2"/>
        <v>0</v>
      </c>
    </row>
    <row r="20" spans="1:27" ht="15.75" x14ac:dyDescent="0.25">
      <c r="A20" s="49">
        <v>14</v>
      </c>
      <c r="B20" s="48">
        <f>скр!B19</f>
        <v>0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7">
        <f t="shared" si="1"/>
        <v>0</v>
      </c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7">
        <f t="shared" si="0"/>
        <v>0</v>
      </c>
      <c r="AA20" s="27">
        <f t="shared" si="2"/>
        <v>0</v>
      </c>
    </row>
    <row r="21" spans="1:27" ht="15.75" x14ac:dyDescent="0.25">
      <c r="A21" s="49">
        <v>15</v>
      </c>
      <c r="B21" s="48">
        <f>скр!B20</f>
        <v>0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7">
        <f t="shared" si="1"/>
        <v>0</v>
      </c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7">
        <f t="shared" si="0"/>
        <v>0</v>
      </c>
      <c r="AA21" s="27">
        <f t="shared" si="2"/>
        <v>0</v>
      </c>
    </row>
    <row r="22" spans="1:27" ht="15.75" x14ac:dyDescent="0.25">
      <c r="A22" s="49">
        <v>16</v>
      </c>
      <c r="B22" s="48">
        <f>скр!B21</f>
        <v>0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>
        <f t="shared" si="1"/>
        <v>0</v>
      </c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7">
        <f t="shared" si="0"/>
        <v>0</v>
      </c>
      <c r="AA22" s="27">
        <f t="shared" si="2"/>
        <v>0</v>
      </c>
    </row>
    <row r="23" spans="1:27" ht="15.75" x14ac:dyDescent="0.25">
      <c r="A23" s="49">
        <v>17</v>
      </c>
      <c r="B23" s="48">
        <f>скр!B22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>
        <f t="shared" si="1"/>
        <v>0</v>
      </c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7">
        <f t="shared" si="0"/>
        <v>0</v>
      </c>
      <c r="AA23" s="27">
        <f t="shared" si="2"/>
        <v>0</v>
      </c>
    </row>
    <row r="24" spans="1:27" ht="15.75" x14ac:dyDescent="0.25">
      <c r="A24" s="49">
        <v>18</v>
      </c>
      <c r="B24" s="48">
        <f>скр!B23</f>
        <v>0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>
        <f t="shared" si="1"/>
        <v>0</v>
      </c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7">
        <f t="shared" si="0"/>
        <v>0</v>
      </c>
      <c r="AA24" s="27">
        <f t="shared" si="2"/>
        <v>0</v>
      </c>
    </row>
    <row r="25" spans="1:27" ht="15.75" x14ac:dyDescent="0.25">
      <c r="A25" s="49">
        <v>19</v>
      </c>
      <c r="B25" s="48">
        <f>скр!B24</f>
        <v>0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7">
        <f t="shared" si="1"/>
        <v>0</v>
      </c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7">
        <f t="shared" si="0"/>
        <v>0</v>
      </c>
      <c r="AA25" s="27">
        <f t="shared" si="2"/>
        <v>0</v>
      </c>
    </row>
    <row r="26" spans="1:27" ht="15.75" x14ac:dyDescent="0.25">
      <c r="A26" s="49">
        <v>20</v>
      </c>
      <c r="B26" s="48">
        <f>скр!B25</f>
        <v>0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7">
        <f t="shared" si="1"/>
        <v>0</v>
      </c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7">
        <f t="shared" si="0"/>
        <v>0</v>
      </c>
      <c r="AA26" s="27">
        <f t="shared" si="2"/>
        <v>0</v>
      </c>
    </row>
    <row r="27" spans="1:27" ht="15.75" x14ac:dyDescent="0.25">
      <c r="A27" s="49">
        <v>21</v>
      </c>
      <c r="B27" s="48">
        <f>скр!B26</f>
        <v>0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7">
        <f t="shared" si="1"/>
        <v>0</v>
      </c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7">
        <f t="shared" si="0"/>
        <v>0</v>
      </c>
      <c r="AA27" s="27">
        <f t="shared" si="2"/>
        <v>0</v>
      </c>
    </row>
    <row r="28" spans="1:27" ht="15.75" x14ac:dyDescent="0.25">
      <c r="A28" s="49">
        <v>22</v>
      </c>
      <c r="B28" s="48">
        <f>скр!B27</f>
        <v>0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7">
        <f t="shared" si="1"/>
        <v>0</v>
      </c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7">
        <f t="shared" si="0"/>
        <v>0</v>
      </c>
      <c r="AA28" s="27">
        <f t="shared" si="2"/>
        <v>0</v>
      </c>
    </row>
    <row r="29" spans="1:27" ht="15.75" x14ac:dyDescent="0.25">
      <c r="A29" s="49">
        <v>23</v>
      </c>
      <c r="B29" s="48">
        <f>скр!B28</f>
        <v>0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7">
        <f t="shared" si="1"/>
        <v>0</v>
      </c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7">
        <f t="shared" si="0"/>
        <v>0</v>
      </c>
      <c r="AA29" s="27">
        <f t="shared" si="2"/>
        <v>0</v>
      </c>
    </row>
    <row r="30" spans="1:27" ht="15.75" x14ac:dyDescent="0.25">
      <c r="A30" s="49">
        <v>24</v>
      </c>
      <c r="B30" s="48">
        <f>скр!B29</f>
        <v>0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7">
        <f t="shared" si="1"/>
        <v>0</v>
      </c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7">
        <f t="shared" si="0"/>
        <v>0</v>
      </c>
      <c r="AA30" s="27">
        <f t="shared" si="2"/>
        <v>0</v>
      </c>
    </row>
    <row r="31" spans="1:27" ht="15.75" x14ac:dyDescent="0.25">
      <c r="A31" s="49">
        <v>25</v>
      </c>
      <c r="B31" s="48">
        <f>скр!B30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7">
        <f t="shared" si="1"/>
        <v>0</v>
      </c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7">
        <f t="shared" si="0"/>
        <v>0</v>
      </c>
      <c r="AA31" s="27">
        <f t="shared" si="2"/>
        <v>0</v>
      </c>
    </row>
    <row r="32" spans="1:27" ht="15.75" x14ac:dyDescent="0.25">
      <c r="A32" s="49">
        <v>26</v>
      </c>
      <c r="B32" s="48">
        <f>скр!B31</f>
        <v>0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7">
        <f t="shared" si="1"/>
        <v>0</v>
      </c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7">
        <f t="shared" si="0"/>
        <v>0</v>
      </c>
      <c r="AA32" s="27">
        <f t="shared" si="2"/>
        <v>0</v>
      </c>
    </row>
    <row r="33" spans="1:27" ht="15.75" x14ac:dyDescent="0.25">
      <c r="A33" s="49">
        <v>27</v>
      </c>
      <c r="B33" s="48">
        <f>скр!B32</f>
        <v>0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7">
        <f t="shared" si="1"/>
        <v>0</v>
      </c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7">
        <f t="shared" si="0"/>
        <v>0</v>
      </c>
      <c r="AA33" s="27">
        <f t="shared" si="2"/>
        <v>0</v>
      </c>
    </row>
    <row r="34" spans="1:27" ht="15.75" x14ac:dyDescent="0.25">
      <c r="A34" s="49">
        <v>28</v>
      </c>
      <c r="B34" s="48">
        <f>скр!B33</f>
        <v>0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7">
        <f t="shared" si="1"/>
        <v>0</v>
      </c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7">
        <f t="shared" si="0"/>
        <v>0</v>
      </c>
      <c r="AA34" s="27">
        <f t="shared" si="2"/>
        <v>0</v>
      </c>
    </row>
    <row r="35" spans="1:27" ht="15.75" x14ac:dyDescent="0.25">
      <c r="A35" s="49">
        <v>29</v>
      </c>
      <c r="B35" s="48">
        <f>скр!B34</f>
        <v>0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7">
        <f t="shared" si="1"/>
        <v>0</v>
      </c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7">
        <f t="shared" si="0"/>
        <v>0</v>
      </c>
      <c r="AA35" s="27">
        <f t="shared" si="2"/>
        <v>0</v>
      </c>
    </row>
    <row r="36" spans="1:27" ht="15.75" x14ac:dyDescent="0.25">
      <c r="A36" s="122" t="s">
        <v>7</v>
      </c>
      <c r="B36" s="123"/>
      <c r="C36" s="36" t="e">
        <f>AVERAGE(C7:C35)</f>
        <v>#DIV/0!</v>
      </c>
      <c r="D36" s="36" t="e">
        <f t="shared" ref="D36:N36" si="3">AVERAGE(D7:D35)</f>
        <v>#DIV/0!</v>
      </c>
      <c r="E36" s="36" t="e">
        <f t="shared" si="3"/>
        <v>#DIV/0!</v>
      </c>
      <c r="F36" s="36" t="e">
        <f t="shared" si="3"/>
        <v>#DIV/0!</v>
      </c>
      <c r="G36" s="36" t="e">
        <f t="shared" si="3"/>
        <v>#DIV/0!</v>
      </c>
      <c r="H36" s="36" t="e">
        <f t="shared" si="3"/>
        <v>#DIV/0!</v>
      </c>
      <c r="I36" s="36" t="e">
        <f t="shared" si="3"/>
        <v>#DIV/0!</v>
      </c>
      <c r="J36" s="36" t="e">
        <f t="shared" si="3"/>
        <v>#DIV/0!</v>
      </c>
      <c r="K36" s="36" t="e">
        <f t="shared" si="3"/>
        <v>#DIV/0!</v>
      </c>
      <c r="L36" s="36" t="e">
        <f t="shared" si="3"/>
        <v>#DIV/0!</v>
      </c>
      <c r="M36" s="36" t="e">
        <f t="shared" si="3"/>
        <v>#DIV/0!</v>
      </c>
      <c r="N36" s="36">
        <f t="shared" si="3"/>
        <v>0</v>
      </c>
      <c r="O36" s="89" t="e">
        <f t="shared" ref="O36:AA36" si="4">AVERAGE(O7:O35)</f>
        <v>#DIV/0!</v>
      </c>
      <c r="P36" s="86" t="e">
        <f t="shared" si="4"/>
        <v>#DIV/0!</v>
      </c>
      <c r="Q36" s="86" t="e">
        <f t="shared" si="4"/>
        <v>#DIV/0!</v>
      </c>
      <c r="R36" s="86" t="e">
        <f t="shared" si="4"/>
        <v>#DIV/0!</v>
      </c>
      <c r="S36" s="86" t="e">
        <f t="shared" si="4"/>
        <v>#DIV/0!</v>
      </c>
      <c r="T36" s="86" t="e">
        <f t="shared" si="4"/>
        <v>#DIV/0!</v>
      </c>
      <c r="U36" s="86" t="e">
        <f t="shared" si="4"/>
        <v>#DIV/0!</v>
      </c>
      <c r="V36" s="86" t="e">
        <f t="shared" si="4"/>
        <v>#DIV/0!</v>
      </c>
      <c r="W36" s="86" t="e">
        <f t="shared" si="4"/>
        <v>#DIV/0!</v>
      </c>
      <c r="X36" s="86" t="e">
        <f t="shared" si="4"/>
        <v>#DIV/0!</v>
      </c>
      <c r="Y36" s="86" t="e">
        <f t="shared" si="4"/>
        <v>#DIV/0!</v>
      </c>
      <c r="Z36" s="86">
        <f t="shared" si="4"/>
        <v>0</v>
      </c>
      <c r="AA36" s="87">
        <f t="shared" si="4"/>
        <v>0</v>
      </c>
    </row>
    <row r="37" spans="1:27" ht="30" customHeight="1" x14ac:dyDescent="0.25">
      <c r="A37" s="122" t="s">
        <v>2</v>
      </c>
      <c r="B37" s="123"/>
      <c r="C37" s="38" t="e">
        <f>C36/3</f>
        <v>#DIV/0!</v>
      </c>
      <c r="D37" s="38" t="e">
        <f t="shared" ref="D37:N37" si="5">D36/3</f>
        <v>#DIV/0!</v>
      </c>
      <c r="E37" s="38" t="e">
        <f t="shared" si="5"/>
        <v>#DIV/0!</v>
      </c>
      <c r="F37" s="38" t="e">
        <f t="shared" si="5"/>
        <v>#DIV/0!</v>
      </c>
      <c r="G37" s="38" t="e">
        <f t="shared" si="5"/>
        <v>#DIV/0!</v>
      </c>
      <c r="H37" s="38" t="e">
        <f t="shared" si="5"/>
        <v>#DIV/0!</v>
      </c>
      <c r="I37" s="38" t="e">
        <f t="shared" si="5"/>
        <v>#DIV/0!</v>
      </c>
      <c r="J37" s="38" t="e">
        <f t="shared" si="5"/>
        <v>#DIV/0!</v>
      </c>
      <c r="K37" s="38" t="e">
        <f>K36/3</f>
        <v>#DIV/0!</v>
      </c>
      <c r="L37" s="38" t="e">
        <f t="shared" si="5"/>
        <v>#DIV/0!</v>
      </c>
      <c r="M37" s="38" t="e">
        <f t="shared" si="5"/>
        <v>#DIV/0!</v>
      </c>
      <c r="N37" s="83">
        <f t="shared" si="5"/>
        <v>0</v>
      </c>
      <c r="O37" s="88" t="e">
        <f t="shared" ref="O37:AA37" si="6">O36/3</f>
        <v>#DIV/0!</v>
      </c>
      <c r="P37" s="88" t="e">
        <f t="shared" si="6"/>
        <v>#DIV/0!</v>
      </c>
      <c r="Q37" s="88" t="e">
        <f t="shared" si="6"/>
        <v>#DIV/0!</v>
      </c>
      <c r="R37" s="88" t="e">
        <f t="shared" si="6"/>
        <v>#DIV/0!</v>
      </c>
      <c r="S37" s="88" t="e">
        <f t="shared" si="6"/>
        <v>#DIV/0!</v>
      </c>
      <c r="T37" s="88" t="e">
        <f t="shared" si="6"/>
        <v>#DIV/0!</v>
      </c>
      <c r="U37" s="88" t="e">
        <f t="shared" si="6"/>
        <v>#DIV/0!</v>
      </c>
      <c r="V37" s="88" t="e">
        <f t="shared" si="6"/>
        <v>#DIV/0!</v>
      </c>
      <c r="W37" s="88" t="e">
        <f t="shared" si="6"/>
        <v>#DIV/0!</v>
      </c>
      <c r="X37" s="88" t="e">
        <f t="shared" si="6"/>
        <v>#DIV/0!</v>
      </c>
      <c r="Y37" s="88" t="e">
        <f t="shared" si="6"/>
        <v>#DIV/0!</v>
      </c>
      <c r="Z37" s="88">
        <f t="shared" si="6"/>
        <v>0</v>
      </c>
      <c r="AA37" s="88">
        <f t="shared" si="6"/>
        <v>0</v>
      </c>
    </row>
    <row r="38" spans="1:27" ht="15.75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41" spans="1:27" ht="18.75" x14ac:dyDescent="0.3">
      <c r="O41" s="84">
        <f>скр!O42</f>
        <v>0</v>
      </c>
    </row>
  </sheetData>
  <mergeCells count="9">
    <mergeCell ref="A36:B36"/>
    <mergeCell ref="A37:B37"/>
    <mergeCell ref="AA2:AA4"/>
    <mergeCell ref="A1:Z1"/>
    <mergeCell ref="N3:Z3"/>
    <mergeCell ref="A2:A4"/>
    <mergeCell ref="B2:B4"/>
    <mergeCell ref="C2:Z2"/>
    <mergeCell ref="C3:M3"/>
  </mergeCells>
  <conditionalFormatting sqref="Z7:Z35">
    <cfRule type="cellIs" dxfId="22" priority="14" operator="equal">
      <formula>0</formula>
    </cfRule>
  </conditionalFormatting>
  <conditionalFormatting sqref="AA5:AA35">
    <cfRule type="cellIs" dxfId="21" priority="10" operator="equal">
      <formula>0</formula>
    </cfRule>
  </conditionalFormatting>
  <conditionalFormatting sqref="N7:N35">
    <cfRule type="cellIs" dxfId="20" priority="9" operator="equal">
      <formula>0</formula>
    </cfRule>
  </conditionalFormatting>
  <conditionalFormatting sqref="A36 C36:N36">
    <cfRule type="cellIs" dxfId="19" priority="6" operator="equal">
      <formula>0</formula>
    </cfRule>
  </conditionalFormatting>
  <conditionalFormatting sqref="O41">
    <cfRule type="cellIs" dxfId="18" priority="5" operator="equal">
      <formula>0</formula>
    </cfRule>
  </conditionalFormatting>
  <conditionalFormatting sqref="B7:B35">
    <cfRule type="cellIs" dxfId="17" priority="1" operator="equal">
      <formula>0</formula>
    </cfRule>
  </conditionalFormatting>
  <pageMargins left="0.19685039370078741" right="0.19685039370078741" top="0.19685039370078741" bottom="0.19685039370078741" header="0.31496062992125984" footer="0.31496062992125984"/>
  <pageSetup paperSize="9" orientation="landscape" r:id="rId1"/>
  <rowBreaks count="1" manualBreakCount="1">
    <brk id="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T37"/>
  <sheetViews>
    <sheetView topLeftCell="A5" zoomScale="90" zoomScaleNormal="90" workbookViewId="0">
      <selection activeCell="B7" sqref="B7:B35"/>
    </sheetView>
  </sheetViews>
  <sheetFormatPr defaultRowHeight="12.75" x14ac:dyDescent="0.2"/>
  <cols>
    <col min="1" max="1" width="4.42578125" style="4" customWidth="1"/>
    <col min="2" max="2" width="26.140625" style="4" customWidth="1"/>
    <col min="3" max="3" width="10" style="4" customWidth="1"/>
    <col min="4" max="4" width="13" style="4" customWidth="1"/>
    <col min="5" max="5" width="7.42578125" style="4" customWidth="1"/>
    <col min="6" max="6" width="8.5703125" style="4" customWidth="1"/>
    <col min="7" max="18" width="7.42578125" style="4" customWidth="1"/>
    <col min="19" max="19" width="13" style="4" customWidth="1"/>
    <col min="20" max="20" width="7.42578125" style="4" customWidth="1"/>
    <col min="21" max="21" width="4.42578125" style="4" customWidth="1"/>
    <col min="22" max="22" width="7.5703125" style="4" customWidth="1"/>
    <col min="23" max="23" width="10.5703125" style="4" customWidth="1"/>
    <col min="24" max="24" width="7.5703125" style="4" customWidth="1"/>
    <col min="25" max="25" width="8.85546875" style="4" customWidth="1"/>
    <col min="26" max="26" width="9.140625" style="4" customWidth="1"/>
    <col min="27" max="16384" width="9.140625" style="4"/>
  </cols>
  <sheetData>
    <row r="1" spans="1:124" s="3" customFormat="1" ht="34.5" customHeight="1" x14ac:dyDescent="0.25">
      <c r="A1" s="137" t="s">
        <v>45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8"/>
      <c r="Z1" s="138"/>
    </row>
    <row r="2" spans="1:124" ht="15.75" x14ac:dyDescent="0.25">
      <c r="A2" s="141" t="s">
        <v>0</v>
      </c>
      <c r="B2" s="141" t="s">
        <v>1</v>
      </c>
      <c r="C2" s="143" t="s">
        <v>13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5"/>
      <c r="Z2" s="139" t="s">
        <v>2</v>
      </c>
    </row>
    <row r="3" spans="1:124" ht="15.75" x14ac:dyDescent="0.2">
      <c r="A3" s="141"/>
      <c r="B3" s="141"/>
      <c r="C3" s="147" t="s">
        <v>4</v>
      </c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9"/>
      <c r="U3" s="146"/>
      <c r="V3" s="146"/>
      <c r="W3" s="146"/>
      <c r="X3" s="146"/>
      <c r="Y3" s="146"/>
      <c r="Z3" s="140"/>
    </row>
    <row r="4" spans="1:124" s="5" customFormat="1" ht="273" x14ac:dyDescent="0.2">
      <c r="A4" s="142"/>
      <c r="B4" s="142"/>
      <c r="C4" s="10" t="s">
        <v>27</v>
      </c>
      <c r="D4" s="10" t="s">
        <v>28</v>
      </c>
      <c r="E4" s="10" t="s">
        <v>29</v>
      </c>
      <c r="F4" s="10" t="s">
        <v>30</v>
      </c>
      <c r="G4" s="10" t="s">
        <v>31</v>
      </c>
      <c r="H4" s="10" t="s">
        <v>32</v>
      </c>
      <c r="I4" s="10" t="s">
        <v>33</v>
      </c>
      <c r="J4" s="10" t="s">
        <v>34</v>
      </c>
      <c r="K4" s="10" t="s">
        <v>10</v>
      </c>
      <c r="L4" s="10" t="s">
        <v>11</v>
      </c>
      <c r="M4" s="10" t="s">
        <v>12</v>
      </c>
      <c r="N4" s="10" t="s">
        <v>35</v>
      </c>
      <c r="O4" s="10" t="s">
        <v>36</v>
      </c>
      <c r="P4" s="10" t="s">
        <v>37</v>
      </c>
      <c r="Q4" s="10" t="s">
        <v>38</v>
      </c>
      <c r="R4" s="10" t="s">
        <v>39</v>
      </c>
      <c r="S4" s="10" t="s">
        <v>40</v>
      </c>
      <c r="T4" s="30" t="s">
        <v>2</v>
      </c>
      <c r="U4" s="10" t="s">
        <v>41</v>
      </c>
      <c r="V4" s="10" t="s">
        <v>42</v>
      </c>
      <c r="W4" s="10" t="s">
        <v>43</v>
      </c>
      <c r="X4" s="10" t="s">
        <v>44</v>
      </c>
      <c r="Y4" s="30" t="s">
        <v>2</v>
      </c>
      <c r="Z4" s="140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</row>
    <row r="5" spans="1:124" ht="15.75" x14ac:dyDescent="0.25">
      <c r="A5" s="141"/>
      <c r="B5" s="11"/>
      <c r="C5" s="11">
        <v>1</v>
      </c>
      <c r="D5" s="11">
        <v>2</v>
      </c>
      <c r="E5" s="11">
        <v>3</v>
      </c>
      <c r="F5" s="11">
        <v>4</v>
      </c>
      <c r="G5" s="11">
        <v>5</v>
      </c>
      <c r="H5" s="11">
        <v>6</v>
      </c>
      <c r="I5" s="11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1">
        <v>13</v>
      </c>
      <c r="P5" s="11">
        <v>14</v>
      </c>
      <c r="Q5" s="11">
        <v>15</v>
      </c>
      <c r="R5" s="11">
        <v>16</v>
      </c>
      <c r="S5" s="11">
        <v>17</v>
      </c>
      <c r="T5" s="12"/>
      <c r="U5" s="11">
        <v>18</v>
      </c>
      <c r="V5" s="11">
        <v>19</v>
      </c>
      <c r="W5" s="11">
        <v>20</v>
      </c>
      <c r="X5" s="11">
        <v>21</v>
      </c>
      <c r="Y5" s="12"/>
      <c r="Z5" s="12"/>
    </row>
    <row r="6" spans="1:124" ht="15.75" x14ac:dyDescent="0.25">
      <c r="A6" s="142"/>
      <c r="B6" s="16" t="s">
        <v>1</v>
      </c>
      <c r="C6" s="13">
        <v>1</v>
      </c>
      <c r="D6" s="13">
        <v>2</v>
      </c>
      <c r="E6" s="13">
        <v>3</v>
      </c>
      <c r="F6" s="13">
        <v>4</v>
      </c>
      <c r="G6" s="13">
        <v>5</v>
      </c>
      <c r="H6" s="13">
        <v>6</v>
      </c>
      <c r="I6" s="13">
        <v>7</v>
      </c>
      <c r="J6" s="13">
        <v>8</v>
      </c>
      <c r="K6" s="13">
        <v>9</v>
      </c>
      <c r="L6" s="13">
        <v>10</v>
      </c>
      <c r="M6" s="13">
        <v>11</v>
      </c>
      <c r="N6" s="13">
        <v>12</v>
      </c>
      <c r="O6" s="13">
        <v>13</v>
      </c>
      <c r="P6" s="13">
        <v>14</v>
      </c>
      <c r="Q6" s="13">
        <v>15</v>
      </c>
      <c r="R6" s="13">
        <v>16</v>
      </c>
      <c r="S6" s="13">
        <v>17</v>
      </c>
      <c r="T6" s="14"/>
      <c r="U6" s="13">
        <v>24</v>
      </c>
      <c r="V6" s="13">
        <v>25</v>
      </c>
      <c r="W6" s="13">
        <v>26</v>
      </c>
      <c r="X6" s="13">
        <v>27</v>
      </c>
      <c r="Y6" s="14"/>
      <c r="Z6" s="14"/>
    </row>
    <row r="7" spans="1:124" ht="15.75" x14ac:dyDescent="0.25">
      <c r="A7" s="48">
        <v>1</v>
      </c>
      <c r="B7" s="48">
        <f>скр!B6</f>
        <v>0</v>
      </c>
      <c r="C7" s="82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15">
        <f>SUM(C7:S7)/17</f>
        <v>0</v>
      </c>
      <c r="U7" s="53"/>
      <c r="V7" s="53"/>
      <c r="W7" s="53"/>
      <c r="X7" s="53"/>
      <c r="Y7" s="15">
        <f>SUM(U7:X7)/4</f>
        <v>0</v>
      </c>
      <c r="Z7" s="15">
        <f t="shared" ref="Z7:Z32" si="0">SUM(T7+Y7)/2</f>
        <v>0</v>
      </c>
    </row>
    <row r="8" spans="1:124" ht="15.75" x14ac:dyDescent="0.25">
      <c r="A8" s="48">
        <v>2</v>
      </c>
      <c r="B8" s="48">
        <f>скр!B7</f>
        <v>0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15">
        <f t="shared" ref="T8:T35" si="1">SUM(C8:S8)/17</f>
        <v>0</v>
      </c>
      <c r="U8" s="53"/>
      <c r="V8" s="53"/>
      <c r="W8" s="53"/>
      <c r="X8" s="53"/>
      <c r="Y8" s="15">
        <f t="shared" ref="Y8:Y32" si="2">SUM(U8:X8)/4</f>
        <v>0</v>
      </c>
      <c r="Z8" s="15">
        <f t="shared" si="0"/>
        <v>0</v>
      </c>
    </row>
    <row r="9" spans="1:124" ht="15.75" x14ac:dyDescent="0.25">
      <c r="A9" s="48">
        <v>3</v>
      </c>
      <c r="B9" s="48">
        <f>скр!B8</f>
        <v>0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15">
        <f t="shared" si="1"/>
        <v>0</v>
      </c>
      <c r="U9" s="53"/>
      <c r="V9" s="53"/>
      <c r="W9" s="53"/>
      <c r="X9" s="53"/>
      <c r="Y9" s="15">
        <f t="shared" si="2"/>
        <v>0</v>
      </c>
      <c r="Z9" s="15">
        <f t="shared" si="0"/>
        <v>0</v>
      </c>
    </row>
    <row r="10" spans="1:124" ht="17.25" customHeight="1" x14ac:dyDescent="0.25">
      <c r="A10" s="48">
        <v>4</v>
      </c>
      <c r="B10" s="48">
        <f>скр!B9</f>
        <v>0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15">
        <f t="shared" si="1"/>
        <v>0</v>
      </c>
      <c r="U10" s="53"/>
      <c r="V10" s="53"/>
      <c r="W10" s="53"/>
      <c r="X10" s="53"/>
      <c r="Y10" s="15">
        <f t="shared" si="2"/>
        <v>0</v>
      </c>
      <c r="Z10" s="15">
        <f t="shared" si="0"/>
        <v>0</v>
      </c>
    </row>
    <row r="11" spans="1:124" ht="15.75" x14ac:dyDescent="0.25">
      <c r="A11" s="48">
        <v>5</v>
      </c>
      <c r="B11" s="48">
        <f>скр!B10</f>
        <v>0</v>
      </c>
      <c r="C11" s="82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15">
        <f t="shared" si="1"/>
        <v>0</v>
      </c>
      <c r="U11" s="53"/>
      <c r="V11" s="53"/>
      <c r="W11" s="53"/>
      <c r="X11" s="53"/>
      <c r="Y11" s="15">
        <f t="shared" si="2"/>
        <v>0</v>
      </c>
      <c r="Z11" s="15">
        <f t="shared" si="0"/>
        <v>0</v>
      </c>
    </row>
    <row r="12" spans="1:124" ht="15.75" x14ac:dyDescent="0.25">
      <c r="A12" s="48">
        <v>6</v>
      </c>
      <c r="B12" s="48">
        <f>скр!B11</f>
        <v>0</v>
      </c>
      <c r="C12" s="82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15">
        <f t="shared" si="1"/>
        <v>0</v>
      </c>
      <c r="U12" s="53"/>
      <c r="V12" s="53"/>
      <c r="W12" s="53"/>
      <c r="X12" s="53"/>
      <c r="Y12" s="15">
        <f t="shared" si="2"/>
        <v>0</v>
      </c>
      <c r="Z12" s="15">
        <f t="shared" si="0"/>
        <v>0</v>
      </c>
    </row>
    <row r="13" spans="1:124" ht="15.75" x14ac:dyDescent="0.25">
      <c r="A13" s="48">
        <v>7</v>
      </c>
      <c r="B13" s="48">
        <f>скр!B12</f>
        <v>0</v>
      </c>
      <c r="C13" s="82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15">
        <f t="shared" si="1"/>
        <v>0</v>
      </c>
      <c r="U13" s="53"/>
      <c r="V13" s="53"/>
      <c r="W13" s="53"/>
      <c r="X13" s="53"/>
      <c r="Y13" s="15">
        <f t="shared" si="2"/>
        <v>0</v>
      </c>
      <c r="Z13" s="15">
        <f t="shared" si="0"/>
        <v>0</v>
      </c>
    </row>
    <row r="14" spans="1:124" ht="15.75" x14ac:dyDescent="0.25">
      <c r="A14" s="48">
        <v>8</v>
      </c>
      <c r="B14" s="48">
        <f>скр!B13</f>
        <v>0</v>
      </c>
      <c r="C14" s="82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15">
        <f t="shared" si="1"/>
        <v>0</v>
      </c>
      <c r="U14" s="53"/>
      <c r="V14" s="53"/>
      <c r="W14" s="53"/>
      <c r="X14" s="53"/>
      <c r="Y14" s="15">
        <f t="shared" si="2"/>
        <v>0</v>
      </c>
      <c r="Z14" s="15">
        <f t="shared" si="0"/>
        <v>0</v>
      </c>
    </row>
    <row r="15" spans="1:124" ht="15.75" x14ac:dyDescent="0.25">
      <c r="A15" s="48">
        <v>9</v>
      </c>
      <c r="B15" s="48">
        <f>скр!B14</f>
        <v>0</v>
      </c>
      <c r="C15" s="82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15">
        <f t="shared" si="1"/>
        <v>0</v>
      </c>
      <c r="U15" s="53"/>
      <c r="V15" s="53"/>
      <c r="W15" s="53"/>
      <c r="X15" s="53"/>
      <c r="Y15" s="15">
        <f t="shared" si="2"/>
        <v>0</v>
      </c>
      <c r="Z15" s="15">
        <f t="shared" si="0"/>
        <v>0</v>
      </c>
    </row>
    <row r="16" spans="1:124" ht="15.75" x14ac:dyDescent="0.25">
      <c r="A16" s="48">
        <v>10</v>
      </c>
      <c r="B16" s="48">
        <f>скр!B15</f>
        <v>0</v>
      </c>
      <c r="C16" s="82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15">
        <f t="shared" si="1"/>
        <v>0</v>
      </c>
      <c r="U16" s="53"/>
      <c r="V16" s="53"/>
      <c r="W16" s="53"/>
      <c r="X16" s="53"/>
      <c r="Y16" s="15">
        <f t="shared" si="2"/>
        <v>0</v>
      </c>
      <c r="Z16" s="15">
        <f t="shared" si="0"/>
        <v>0</v>
      </c>
    </row>
    <row r="17" spans="1:26" ht="15.75" x14ac:dyDescent="0.25">
      <c r="A17" s="48">
        <v>11</v>
      </c>
      <c r="B17" s="48">
        <f>скр!B16</f>
        <v>0</v>
      </c>
      <c r="C17" s="82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15">
        <f t="shared" si="1"/>
        <v>0</v>
      </c>
      <c r="U17" s="53"/>
      <c r="V17" s="53"/>
      <c r="W17" s="53"/>
      <c r="X17" s="53"/>
      <c r="Y17" s="15">
        <f t="shared" si="2"/>
        <v>0</v>
      </c>
      <c r="Z17" s="15">
        <f t="shared" si="0"/>
        <v>0</v>
      </c>
    </row>
    <row r="18" spans="1:26" ht="15.75" x14ac:dyDescent="0.25">
      <c r="A18" s="48">
        <v>12</v>
      </c>
      <c r="B18" s="48">
        <f>скр!B17</f>
        <v>0</v>
      </c>
      <c r="C18" s="82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15">
        <f t="shared" si="1"/>
        <v>0</v>
      </c>
      <c r="U18" s="53"/>
      <c r="V18" s="53"/>
      <c r="W18" s="53"/>
      <c r="X18" s="53"/>
      <c r="Y18" s="15">
        <f t="shared" si="2"/>
        <v>0</v>
      </c>
      <c r="Z18" s="15">
        <f t="shared" si="0"/>
        <v>0</v>
      </c>
    </row>
    <row r="19" spans="1:26" ht="15.75" x14ac:dyDescent="0.25">
      <c r="A19" s="48">
        <v>13</v>
      </c>
      <c r="B19" s="48">
        <f>скр!B18</f>
        <v>0</v>
      </c>
      <c r="C19" s="82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15">
        <f t="shared" si="1"/>
        <v>0</v>
      </c>
      <c r="U19" s="53"/>
      <c r="V19" s="53"/>
      <c r="W19" s="53"/>
      <c r="X19" s="53"/>
      <c r="Y19" s="15">
        <f t="shared" si="2"/>
        <v>0</v>
      </c>
      <c r="Z19" s="15">
        <f t="shared" si="0"/>
        <v>0</v>
      </c>
    </row>
    <row r="20" spans="1:26" ht="15.75" x14ac:dyDescent="0.25">
      <c r="A20" s="48">
        <v>14</v>
      </c>
      <c r="B20" s="48">
        <f>скр!B19</f>
        <v>0</v>
      </c>
      <c r="C20" s="82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15">
        <f t="shared" si="1"/>
        <v>0</v>
      </c>
      <c r="U20" s="53"/>
      <c r="V20" s="53"/>
      <c r="W20" s="53"/>
      <c r="X20" s="53"/>
      <c r="Y20" s="15">
        <f t="shared" si="2"/>
        <v>0</v>
      </c>
      <c r="Z20" s="15">
        <f t="shared" si="0"/>
        <v>0</v>
      </c>
    </row>
    <row r="21" spans="1:26" ht="15.75" x14ac:dyDescent="0.25">
      <c r="A21" s="48">
        <v>15</v>
      </c>
      <c r="B21" s="48">
        <f>скр!B20</f>
        <v>0</v>
      </c>
      <c r="C21" s="82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15">
        <f t="shared" si="1"/>
        <v>0</v>
      </c>
      <c r="U21" s="53"/>
      <c r="V21" s="53"/>
      <c r="W21" s="53"/>
      <c r="X21" s="53"/>
      <c r="Y21" s="15">
        <f t="shared" si="2"/>
        <v>0</v>
      </c>
      <c r="Z21" s="15">
        <f t="shared" si="0"/>
        <v>0</v>
      </c>
    </row>
    <row r="22" spans="1:26" ht="15.75" x14ac:dyDescent="0.25">
      <c r="A22" s="48">
        <v>16</v>
      </c>
      <c r="B22" s="48">
        <f>скр!B21</f>
        <v>0</v>
      </c>
      <c r="C22" s="82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15">
        <f t="shared" si="1"/>
        <v>0</v>
      </c>
      <c r="U22" s="53"/>
      <c r="V22" s="53"/>
      <c r="W22" s="53"/>
      <c r="X22" s="53"/>
      <c r="Y22" s="15">
        <f t="shared" si="2"/>
        <v>0</v>
      </c>
      <c r="Z22" s="15">
        <f t="shared" si="0"/>
        <v>0</v>
      </c>
    </row>
    <row r="23" spans="1:26" ht="15.75" x14ac:dyDescent="0.25">
      <c r="A23" s="48">
        <v>17</v>
      </c>
      <c r="B23" s="48">
        <f>скр!B22</f>
        <v>0</v>
      </c>
      <c r="C23" s="82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15">
        <f t="shared" si="1"/>
        <v>0</v>
      </c>
      <c r="U23" s="53"/>
      <c r="V23" s="53"/>
      <c r="W23" s="53"/>
      <c r="X23" s="53"/>
      <c r="Y23" s="15">
        <f t="shared" si="2"/>
        <v>0</v>
      </c>
      <c r="Z23" s="15">
        <f t="shared" si="0"/>
        <v>0</v>
      </c>
    </row>
    <row r="24" spans="1:26" ht="15.75" x14ac:dyDescent="0.25">
      <c r="A24" s="48">
        <v>18</v>
      </c>
      <c r="B24" s="48">
        <f>скр!B23</f>
        <v>0</v>
      </c>
      <c r="C24" s="82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15">
        <f t="shared" si="1"/>
        <v>0</v>
      </c>
      <c r="U24" s="53"/>
      <c r="V24" s="53"/>
      <c r="W24" s="53"/>
      <c r="X24" s="53"/>
      <c r="Y24" s="15">
        <f t="shared" si="2"/>
        <v>0</v>
      </c>
      <c r="Z24" s="15">
        <f t="shared" si="0"/>
        <v>0</v>
      </c>
    </row>
    <row r="25" spans="1:26" ht="15.75" x14ac:dyDescent="0.25">
      <c r="A25" s="48">
        <v>19</v>
      </c>
      <c r="B25" s="48">
        <f>скр!B24</f>
        <v>0</v>
      </c>
      <c r="C25" s="82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15">
        <f t="shared" si="1"/>
        <v>0</v>
      </c>
      <c r="U25" s="53"/>
      <c r="V25" s="53"/>
      <c r="W25" s="53"/>
      <c r="X25" s="53"/>
      <c r="Y25" s="15">
        <f t="shared" si="2"/>
        <v>0</v>
      </c>
      <c r="Z25" s="15">
        <f t="shared" si="0"/>
        <v>0</v>
      </c>
    </row>
    <row r="26" spans="1:26" ht="15.75" x14ac:dyDescent="0.25">
      <c r="A26" s="48">
        <v>20</v>
      </c>
      <c r="B26" s="48">
        <f>скр!B25</f>
        <v>0</v>
      </c>
      <c r="C26" s="82"/>
      <c r="D26" s="53"/>
      <c r="E26" s="53"/>
      <c r="F26" s="53"/>
      <c r="G26" s="53"/>
      <c r="H26" s="53"/>
      <c r="I26" s="53"/>
      <c r="J26" s="53"/>
      <c r="L26" s="53"/>
      <c r="M26" s="53"/>
      <c r="N26" s="53"/>
      <c r="O26" s="53"/>
      <c r="P26" s="53"/>
      <c r="Q26" s="53"/>
      <c r="R26" s="53"/>
      <c r="S26" s="53"/>
      <c r="T26" s="15">
        <f t="shared" si="1"/>
        <v>0</v>
      </c>
      <c r="U26" s="53"/>
      <c r="V26" s="53"/>
      <c r="W26" s="53"/>
      <c r="X26" s="53"/>
      <c r="Y26" s="15">
        <f t="shared" si="2"/>
        <v>0</v>
      </c>
      <c r="Z26" s="15">
        <f t="shared" si="0"/>
        <v>0</v>
      </c>
    </row>
    <row r="27" spans="1:26" ht="15.75" x14ac:dyDescent="0.25">
      <c r="A27" s="48">
        <v>21</v>
      </c>
      <c r="B27" s="48">
        <f>скр!B26</f>
        <v>0</v>
      </c>
      <c r="C27" s="82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15">
        <f t="shared" si="1"/>
        <v>0</v>
      </c>
      <c r="U27" s="53"/>
      <c r="V27" s="53"/>
      <c r="W27" s="53"/>
      <c r="X27" s="53"/>
      <c r="Y27" s="15">
        <f t="shared" si="2"/>
        <v>0</v>
      </c>
      <c r="Z27" s="15">
        <f t="shared" si="0"/>
        <v>0</v>
      </c>
    </row>
    <row r="28" spans="1:26" ht="15.75" x14ac:dyDescent="0.25">
      <c r="A28" s="48">
        <v>22</v>
      </c>
      <c r="B28" s="48">
        <f>скр!B27</f>
        <v>0</v>
      </c>
      <c r="C28" s="82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15">
        <f t="shared" si="1"/>
        <v>0</v>
      </c>
      <c r="U28" s="53"/>
      <c r="V28" s="53"/>
      <c r="W28" s="53"/>
      <c r="X28" s="53"/>
      <c r="Y28" s="15">
        <f t="shared" si="2"/>
        <v>0</v>
      </c>
      <c r="Z28" s="15">
        <f t="shared" si="0"/>
        <v>0</v>
      </c>
    </row>
    <row r="29" spans="1:26" ht="15.75" x14ac:dyDescent="0.25">
      <c r="A29" s="48">
        <v>23</v>
      </c>
      <c r="B29" s="48">
        <f>скр!B28</f>
        <v>0</v>
      </c>
      <c r="C29" s="82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15">
        <f t="shared" si="1"/>
        <v>0</v>
      </c>
      <c r="U29" s="53"/>
      <c r="V29" s="53"/>
      <c r="W29" s="53"/>
      <c r="X29" s="53"/>
      <c r="Y29" s="15">
        <f t="shared" si="2"/>
        <v>0</v>
      </c>
      <c r="Z29" s="15">
        <f t="shared" si="0"/>
        <v>0</v>
      </c>
    </row>
    <row r="30" spans="1:26" ht="15.75" x14ac:dyDescent="0.25">
      <c r="A30" s="48">
        <v>24</v>
      </c>
      <c r="B30" s="48">
        <f>скр!B29</f>
        <v>0</v>
      </c>
      <c r="C30" s="82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15">
        <f t="shared" si="1"/>
        <v>0</v>
      </c>
      <c r="U30" s="53"/>
      <c r="V30" s="53"/>
      <c r="W30" s="53"/>
      <c r="X30" s="53"/>
      <c r="Y30" s="15">
        <f t="shared" si="2"/>
        <v>0</v>
      </c>
      <c r="Z30" s="15">
        <f t="shared" si="0"/>
        <v>0</v>
      </c>
    </row>
    <row r="31" spans="1:26" ht="15.75" x14ac:dyDescent="0.25">
      <c r="A31" s="48">
        <v>25</v>
      </c>
      <c r="B31" s="48">
        <f>скр!B30</f>
        <v>0</v>
      </c>
      <c r="C31" s="82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15">
        <f t="shared" si="1"/>
        <v>0</v>
      </c>
      <c r="U31" s="53"/>
      <c r="V31" s="53"/>
      <c r="W31" s="53"/>
      <c r="X31" s="53"/>
      <c r="Y31" s="15">
        <f t="shared" si="2"/>
        <v>0</v>
      </c>
      <c r="Z31" s="15">
        <f t="shared" si="0"/>
        <v>0</v>
      </c>
    </row>
    <row r="32" spans="1:26" ht="15.75" x14ac:dyDescent="0.25">
      <c r="A32" s="48">
        <v>26</v>
      </c>
      <c r="B32" s="48">
        <f>скр!B31</f>
        <v>0</v>
      </c>
      <c r="C32" s="82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15">
        <f t="shared" si="1"/>
        <v>0</v>
      </c>
      <c r="U32" s="53"/>
      <c r="V32" s="53"/>
      <c r="W32" s="53"/>
      <c r="X32" s="53"/>
      <c r="Y32" s="15">
        <f t="shared" si="2"/>
        <v>0</v>
      </c>
      <c r="Z32" s="15">
        <f t="shared" si="0"/>
        <v>0</v>
      </c>
    </row>
    <row r="33" spans="1:26" ht="15.75" x14ac:dyDescent="0.25">
      <c r="A33" s="48">
        <v>27</v>
      </c>
      <c r="B33" s="48">
        <f>скр!B32</f>
        <v>0</v>
      </c>
      <c r="C33" s="8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15">
        <f t="shared" si="1"/>
        <v>0</v>
      </c>
      <c r="U33" s="53"/>
      <c r="V33" s="53"/>
      <c r="W33" s="53"/>
      <c r="X33" s="53"/>
      <c r="Y33" s="15">
        <f>SUM(U33:X33)/4</f>
        <v>0</v>
      </c>
      <c r="Z33" s="15">
        <f>SUM(T33+Y33)/2</f>
        <v>0</v>
      </c>
    </row>
    <row r="34" spans="1:26" ht="15.75" x14ac:dyDescent="0.25">
      <c r="A34" s="48">
        <v>28</v>
      </c>
      <c r="B34" s="48">
        <f>скр!B33</f>
        <v>0</v>
      </c>
      <c r="C34" s="82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15">
        <f t="shared" si="1"/>
        <v>0</v>
      </c>
      <c r="U34" s="53"/>
      <c r="V34" s="53"/>
      <c r="W34" s="53"/>
      <c r="X34" s="53"/>
      <c r="Y34" s="15">
        <f>SUM(U34:X34)/4</f>
        <v>0</v>
      </c>
      <c r="Z34" s="15">
        <f>SUM(T34+Y34)/2</f>
        <v>0</v>
      </c>
    </row>
    <row r="35" spans="1:26" ht="15.75" x14ac:dyDescent="0.25">
      <c r="A35" s="48">
        <v>29</v>
      </c>
      <c r="B35" s="48">
        <f>скр!B34</f>
        <v>0</v>
      </c>
      <c r="C35" s="82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15">
        <f t="shared" si="1"/>
        <v>0</v>
      </c>
      <c r="U35" s="53"/>
      <c r="V35" s="53"/>
      <c r="W35" s="53"/>
      <c r="X35" s="53"/>
      <c r="Y35" s="15">
        <f>SUM(U35:X35)/4</f>
        <v>0</v>
      </c>
      <c r="Z35" s="15">
        <f>SUM(T35+Y35)/2</f>
        <v>0</v>
      </c>
    </row>
    <row r="36" spans="1:26" ht="15.75" x14ac:dyDescent="0.25">
      <c r="A36" s="122" t="s">
        <v>7</v>
      </c>
      <c r="B36" s="123"/>
      <c r="C36" s="36" t="e">
        <f>AVERAGE(C7:C35)</f>
        <v>#DIV/0!</v>
      </c>
      <c r="D36" s="36" t="e">
        <f>AVERAGE(D7:D35)</f>
        <v>#DIV/0!</v>
      </c>
      <c r="E36" s="36" t="e">
        <f>AVERAGE(E7:E35)</f>
        <v>#DIV/0!</v>
      </c>
      <c r="F36" s="36" t="e">
        <f t="shared" ref="F36:R36" si="3">AVERAGE(F7:F35)</f>
        <v>#DIV/0!</v>
      </c>
      <c r="G36" s="36" t="e">
        <f t="shared" si="3"/>
        <v>#DIV/0!</v>
      </c>
      <c r="H36" s="36" t="e">
        <f t="shared" si="3"/>
        <v>#DIV/0!</v>
      </c>
      <c r="I36" s="36" t="e">
        <f t="shared" si="3"/>
        <v>#DIV/0!</v>
      </c>
      <c r="J36" s="36" t="e">
        <f t="shared" si="3"/>
        <v>#DIV/0!</v>
      </c>
      <c r="K36" s="36" t="e">
        <f t="shared" si="3"/>
        <v>#DIV/0!</v>
      </c>
      <c r="L36" s="36" t="e">
        <f t="shared" si="3"/>
        <v>#DIV/0!</v>
      </c>
      <c r="M36" s="36" t="e">
        <f t="shared" si="3"/>
        <v>#DIV/0!</v>
      </c>
      <c r="N36" s="36" t="e">
        <f t="shared" si="3"/>
        <v>#DIV/0!</v>
      </c>
      <c r="O36" s="36" t="e">
        <f t="shared" si="3"/>
        <v>#DIV/0!</v>
      </c>
      <c r="P36" s="36" t="e">
        <f t="shared" si="3"/>
        <v>#DIV/0!</v>
      </c>
      <c r="Q36" s="36" t="e">
        <f t="shared" si="3"/>
        <v>#DIV/0!</v>
      </c>
      <c r="R36" s="36" t="e">
        <f t="shared" si="3"/>
        <v>#DIV/0!</v>
      </c>
      <c r="S36" s="36" t="e">
        <f t="shared" ref="S36:T36" si="4">AVERAGE(S7:S35)</f>
        <v>#DIV/0!</v>
      </c>
      <c r="T36" s="36">
        <f t="shared" si="4"/>
        <v>0</v>
      </c>
      <c r="U36" s="17" t="e">
        <f>AVERAGE(U7:U35)</f>
        <v>#DIV/0!</v>
      </c>
      <c r="V36" s="17" t="e">
        <f t="shared" ref="V36:X36" si="5">AVERAGE(V7:V35)</f>
        <v>#DIV/0!</v>
      </c>
      <c r="W36" s="17" t="e">
        <f t="shared" si="5"/>
        <v>#DIV/0!</v>
      </c>
      <c r="X36" s="17" t="e">
        <f t="shared" si="5"/>
        <v>#DIV/0!</v>
      </c>
      <c r="Y36" s="17">
        <f t="shared" ref="Y36" si="6">AVERAGE(Y7:Y35)</f>
        <v>0</v>
      </c>
      <c r="Z36" s="17">
        <f t="shared" ref="Z36" si="7">AVERAGE(Z7:Z35)</f>
        <v>0</v>
      </c>
    </row>
    <row r="37" spans="1:26" ht="27.75" customHeight="1" x14ac:dyDescent="0.25">
      <c r="A37" s="122" t="s">
        <v>2</v>
      </c>
      <c r="B37" s="123"/>
      <c r="C37" s="38" t="e">
        <f t="shared" ref="C37:S37" si="8">C36/3</f>
        <v>#DIV/0!</v>
      </c>
      <c r="D37" s="38" t="e">
        <f t="shared" si="8"/>
        <v>#DIV/0!</v>
      </c>
      <c r="E37" s="38" t="e">
        <f t="shared" si="8"/>
        <v>#DIV/0!</v>
      </c>
      <c r="F37" s="38" t="e">
        <f t="shared" si="8"/>
        <v>#DIV/0!</v>
      </c>
      <c r="G37" s="38" t="e">
        <f t="shared" si="8"/>
        <v>#DIV/0!</v>
      </c>
      <c r="H37" s="38" t="e">
        <f t="shared" si="8"/>
        <v>#DIV/0!</v>
      </c>
      <c r="I37" s="38" t="e">
        <f t="shared" si="8"/>
        <v>#DIV/0!</v>
      </c>
      <c r="J37" s="38" t="e">
        <f t="shared" si="8"/>
        <v>#DIV/0!</v>
      </c>
      <c r="K37" s="38" t="e">
        <f t="shared" si="8"/>
        <v>#DIV/0!</v>
      </c>
      <c r="L37" s="38" t="e">
        <f t="shared" si="8"/>
        <v>#DIV/0!</v>
      </c>
      <c r="M37" s="38" t="e">
        <f t="shared" si="8"/>
        <v>#DIV/0!</v>
      </c>
      <c r="N37" s="38" t="e">
        <f t="shared" si="8"/>
        <v>#DIV/0!</v>
      </c>
      <c r="O37" s="38" t="e">
        <f t="shared" si="8"/>
        <v>#DIV/0!</v>
      </c>
      <c r="P37" s="38" t="e">
        <f t="shared" si="8"/>
        <v>#DIV/0!</v>
      </c>
      <c r="Q37" s="38" t="e">
        <f t="shared" si="8"/>
        <v>#DIV/0!</v>
      </c>
      <c r="R37" s="38" t="e">
        <f t="shared" si="8"/>
        <v>#DIV/0!</v>
      </c>
      <c r="S37" s="38" t="e">
        <f t="shared" si="8"/>
        <v>#DIV/0!</v>
      </c>
      <c r="T37" s="83">
        <f>T36/3</f>
        <v>0</v>
      </c>
      <c r="U37" s="108" t="e">
        <f>U36/3</f>
        <v>#DIV/0!</v>
      </c>
      <c r="V37" s="108" t="e">
        <f t="shared" ref="V37:Z37" si="9">V36/3</f>
        <v>#DIV/0!</v>
      </c>
      <c r="W37" s="108" t="e">
        <f t="shared" si="9"/>
        <v>#DIV/0!</v>
      </c>
      <c r="X37" s="108" t="e">
        <f t="shared" si="9"/>
        <v>#DIV/0!</v>
      </c>
      <c r="Y37" s="108">
        <f t="shared" si="9"/>
        <v>0</v>
      </c>
      <c r="Z37" s="108">
        <f t="shared" si="9"/>
        <v>0</v>
      </c>
    </row>
  </sheetData>
  <mergeCells count="10">
    <mergeCell ref="A1:Z1"/>
    <mergeCell ref="A36:B36"/>
    <mergeCell ref="A37:B37"/>
    <mergeCell ref="Z2:Z4"/>
    <mergeCell ref="A5:A6"/>
    <mergeCell ref="C2:Y2"/>
    <mergeCell ref="U3:Y3"/>
    <mergeCell ref="C3:T3"/>
    <mergeCell ref="A2:A4"/>
    <mergeCell ref="B2:B4"/>
  </mergeCells>
  <conditionalFormatting sqref="A36 Y7:Z35 T7:T35 C36:T36">
    <cfRule type="cellIs" dxfId="16" priority="14" operator="equal">
      <formula>0</formula>
    </cfRule>
  </conditionalFormatting>
  <conditionalFormatting sqref="B7:B35">
    <cfRule type="cellIs" dxfId="15" priority="1" operator="equal">
      <formula>0</formula>
    </cfRule>
  </conditionalFormatting>
  <pageMargins left="0.19685039370078741" right="0.19685039370078741" top="0.19685039370078741" bottom="0.19685039370078741" header="0.31496062992125984" footer="0.31496062992125984"/>
  <pageSetup paperSize="9" orientation="landscape" r:id="rId1"/>
  <rowBreaks count="1" manualBreakCount="1">
    <brk id="5" max="16383" man="1"/>
  </rowBreaks>
  <ignoredErrors>
    <ignoredError sqref="C36" evalErro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"/>
  <sheetViews>
    <sheetView tabSelected="1" topLeftCell="A10" zoomScale="75" zoomScaleNormal="75" workbookViewId="0">
      <selection activeCell="B34" sqref="B34"/>
    </sheetView>
  </sheetViews>
  <sheetFormatPr defaultColWidth="9.7109375" defaultRowHeight="12.75" outlineLevelRow="1" outlineLevelCol="2" x14ac:dyDescent="0.2"/>
  <cols>
    <col min="1" max="1" width="4.140625" style="1" customWidth="1"/>
    <col min="2" max="2" width="32.7109375" style="1" customWidth="1"/>
    <col min="3" max="3" width="22" style="1" customWidth="1" outlineLevel="2"/>
    <col min="4" max="4" width="19.28515625" style="1" customWidth="1" outlineLevel="2"/>
    <col min="5" max="5" width="19.42578125" style="1" customWidth="1" outlineLevel="2"/>
    <col min="6" max="6" width="18.28515625" style="1" customWidth="1" outlineLevel="2"/>
    <col min="7" max="7" width="20.85546875" style="1" customWidth="1" outlineLevel="2"/>
    <col min="8" max="8" width="15.85546875" style="1" customWidth="1" outlineLevel="1"/>
    <col min="9" max="16384" width="9.7109375" style="1"/>
  </cols>
  <sheetData>
    <row r="1" spans="1:25" s="2" customFormat="1" ht="18.75" x14ac:dyDescent="0.3">
      <c r="A1" s="163" t="s">
        <v>45</v>
      </c>
      <c r="B1" s="163"/>
      <c r="C1" s="163"/>
      <c r="D1" s="163"/>
      <c r="E1" s="163"/>
      <c r="F1" s="164"/>
      <c r="G1" s="164"/>
      <c r="H1" s="164"/>
    </row>
    <row r="2" spans="1:25" ht="26.25" customHeight="1" x14ac:dyDescent="0.2">
      <c r="A2" s="167" t="s">
        <v>0</v>
      </c>
      <c r="B2" s="168" t="s">
        <v>1</v>
      </c>
      <c r="C2" s="165" t="s">
        <v>3</v>
      </c>
      <c r="D2" s="165"/>
      <c r="E2" s="165"/>
      <c r="F2" s="165"/>
      <c r="G2" s="165"/>
      <c r="H2" s="166"/>
    </row>
    <row r="3" spans="1:25" ht="90" customHeight="1" x14ac:dyDescent="0.2">
      <c r="A3" s="168"/>
      <c r="B3" s="169"/>
      <c r="C3" s="46" t="s">
        <v>14</v>
      </c>
      <c r="D3" s="46" t="s">
        <v>18</v>
      </c>
      <c r="E3" s="46" t="s">
        <v>17</v>
      </c>
      <c r="F3" s="46" t="s">
        <v>15</v>
      </c>
      <c r="G3" s="46" t="s">
        <v>13</v>
      </c>
      <c r="H3" s="54" t="s">
        <v>2</v>
      </c>
    </row>
    <row r="4" spans="1:25" ht="15.75" x14ac:dyDescent="0.25">
      <c r="A4" s="31"/>
      <c r="B4" s="31"/>
      <c r="C4" s="31">
        <v>1</v>
      </c>
      <c r="D4" s="31">
        <v>2</v>
      </c>
      <c r="E4" s="31">
        <v>3</v>
      </c>
      <c r="F4" s="31">
        <v>4</v>
      </c>
      <c r="G4" s="31">
        <v>5</v>
      </c>
      <c r="H4" s="32"/>
    </row>
    <row r="5" spans="1:25" ht="15.75" x14ac:dyDescent="0.25">
      <c r="A5" s="31"/>
      <c r="B5" s="33" t="s">
        <v>1</v>
      </c>
      <c r="C5" s="31">
        <v>1</v>
      </c>
      <c r="D5" s="31">
        <v>2</v>
      </c>
      <c r="E5" s="31">
        <v>3</v>
      </c>
      <c r="F5" s="31">
        <v>4</v>
      </c>
      <c r="G5" s="31">
        <v>5</v>
      </c>
      <c r="H5" s="32"/>
    </row>
    <row r="6" spans="1:25" ht="18.75" outlineLevel="1" x14ac:dyDescent="0.3">
      <c r="A6" s="50">
        <v>1</v>
      </c>
      <c r="B6" s="47">
        <f>скр!B6</f>
        <v>0</v>
      </c>
      <c r="C6" s="55">
        <f>скр!AB6</f>
        <v>0</v>
      </c>
      <c r="D6" s="55">
        <f>пр!AD6</f>
        <v>0</v>
      </c>
      <c r="E6" s="55">
        <f>рр!I6</f>
        <v>0</v>
      </c>
      <c r="F6" s="55">
        <f>хэр!AA7</f>
        <v>0</v>
      </c>
      <c r="G6" s="55">
        <f>фр!Z7</f>
        <v>0</v>
      </c>
      <c r="H6" s="15">
        <f>SUM(C6:G6)/5</f>
        <v>0</v>
      </c>
    </row>
    <row r="7" spans="1:25" ht="18.75" outlineLevel="1" x14ac:dyDescent="0.3">
      <c r="A7" s="50">
        <v>2</v>
      </c>
      <c r="B7" s="47">
        <f>скр!B7</f>
        <v>0</v>
      </c>
      <c r="C7" s="55">
        <f>скр!AB7</f>
        <v>0</v>
      </c>
      <c r="D7" s="55">
        <f>пр!AD7</f>
        <v>0</v>
      </c>
      <c r="E7" s="55">
        <f>рр!I7</f>
        <v>0</v>
      </c>
      <c r="F7" s="55">
        <f>хэр!AA8</f>
        <v>0</v>
      </c>
      <c r="G7" s="55">
        <f>фр!Z8</f>
        <v>0</v>
      </c>
      <c r="H7" s="15">
        <f t="shared" ref="H7:H32" si="0">SUM(C7:G7)/5</f>
        <v>0</v>
      </c>
    </row>
    <row r="8" spans="1:25" ht="18.75" outlineLevel="1" x14ac:dyDescent="0.3">
      <c r="A8" s="50">
        <v>3</v>
      </c>
      <c r="B8" s="47">
        <f>скр!B8</f>
        <v>0</v>
      </c>
      <c r="C8" s="55">
        <f>скр!AB8</f>
        <v>0</v>
      </c>
      <c r="D8" s="55">
        <f>пр!AD8</f>
        <v>0</v>
      </c>
      <c r="E8" s="55">
        <f>рр!I8</f>
        <v>0</v>
      </c>
      <c r="F8" s="55">
        <f>хэр!AA9</f>
        <v>0</v>
      </c>
      <c r="G8" s="55">
        <f>фр!Z9</f>
        <v>0</v>
      </c>
      <c r="H8" s="15">
        <f t="shared" si="0"/>
        <v>0</v>
      </c>
      <c r="Y8" s="1">
        <f>скр!G5</f>
        <v>5</v>
      </c>
    </row>
    <row r="9" spans="1:25" ht="18.75" outlineLevel="1" x14ac:dyDescent="0.3">
      <c r="A9" s="50">
        <v>4</v>
      </c>
      <c r="B9" s="47">
        <f>скр!B9</f>
        <v>0</v>
      </c>
      <c r="C9" s="55">
        <f>скр!AB9</f>
        <v>0</v>
      </c>
      <c r="D9" s="55">
        <f>пр!AD9</f>
        <v>0</v>
      </c>
      <c r="E9" s="55">
        <f>рр!I9</f>
        <v>0</v>
      </c>
      <c r="F9" s="55">
        <f>хэр!AA10</f>
        <v>0</v>
      </c>
      <c r="G9" s="55">
        <f>фр!Z10</f>
        <v>0</v>
      </c>
      <c r="H9" s="15">
        <f t="shared" si="0"/>
        <v>0</v>
      </c>
    </row>
    <row r="10" spans="1:25" ht="18.75" outlineLevel="1" x14ac:dyDescent="0.3">
      <c r="A10" s="50">
        <v>5</v>
      </c>
      <c r="B10" s="47">
        <f>скр!B10</f>
        <v>0</v>
      </c>
      <c r="C10" s="55">
        <f>скр!AB10</f>
        <v>0</v>
      </c>
      <c r="D10" s="55">
        <f>пр!AD10</f>
        <v>0</v>
      </c>
      <c r="E10" s="55">
        <f>рр!I10</f>
        <v>0</v>
      </c>
      <c r="F10" s="55">
        <f>хэр!AA11</f>
        <v>0</v>
      </c>
      <c r="G10" s="55">
        <f>фр!Z11</f>
        <v>0</v>
      </c>
      <c r="H10" s="15">
        <f t="shared" si="0"/>
        <v>0</v>
      </c>
    </row>
    <row r="11" spans="1:25" ht="18.75" outlineLevel="1" x14ac:dyDescent="0.3">
      <c r="A11" s="50">
        <v>6</v>
      </c>
      <c r="B11" s="47">
        <f>скр!B11</f>
        <v>0</v>
      </c>
      <c r="C11" s="55">
        <f>скр!AB11</f>
        <v>0</v>
      </c>
      <c r="D11" s="55">
        <f>пр!AD11</f>
        <v>0</v>
      </c>
      <c r="E11" s="55">
        <f>рр!I11</f>
        <v>0</v>
      </c>
      <c r="F11" s="55">
        <f>хэр!AA12</f>
        <v>0</v>
      </c>
      <c r="G11" s="55">
        <f>фр!Z12</f>
        <v>0</v>
      </c>
      <c r="H11" s="15">
        <f t="shared" si="0"/>
        <v>0</v>
      </c>
    </row>
    <row r="12" spans="1:25" ht="18.75" outlineLevel="1" x14ac:dyDescent="0.3">
      <c r="A12" s="50">
        <v>7</v>
      </c>
      <c r="B12" s="47">
        <f>скр!B12</f>
        <v>0</v>
      </c>
      <c r="C12" s="55">
        <f>скр!AB12</f>
        <v>0</v>
      </c>
      <c r="D12" s="55">
        <f>пр!AD12</f>
        <v>0</v>
      </c>
      <c r="E12" s="55">
        <f>рр!I12</f>
        <v>0</v>
      </c>
      <c r="F12" s="55">
        <f>хэр!AA13</f>
        <v>0</v>
      </c>
      <c r="G12" s="55">
        <f>фр!Z13</f>
        <v>0</v>
      </c>
      <c r="H12" s="15">
        <f t="shared" si="0"/>
        <v>0</v>
      </c>
    </row>
    <row r="13" spans="1:25" ht="18.75" outlineLevel="1" x14ac:dyDescent="0.3">
      <c r="A13" s="50">
        <v>8</v>
      </c>
      <c r="B13" s="47">
        <f>скр!B13</f>
        <v>0</v>
      </c>
      <c r="C13" s="55">
        <f>скр!AB13</f>
        <v>0</v>
      </c>
      <c r="D13" s="55">
        <f>пр!AD13</f>
        <v>0</v>
      </c>
      <c r="E13" s="55">
        <f>рр!I13</f>
        <v>0</v>
      </c>
      <c r="F13" s="55">
        <f>хэр!AA14</f>
        <v>0</v>
      </c>
      <c r="G13" s="55">
        <f>фр!Z14</f>
        <v>0</v>
      </c>
      <c r="H13" s="15">
        <f t="shared" si="0"/>
        <v>0</v>
      </c>
    </row>
    <row r="14" spans="1:25" ht="18.75" outlineLevel="1" x14ac:dyDescent="0.3">
      <c r="A14" s="50">
        <v>9</v>
      </c>
      <c r="B14" s="47">
        <f>скр!B14</f>
        <v>0</v>
      </c>
      <c r="C14" s="55">
        <f>скр!AB14</f>
        <v>0</v>
      </c>
      <c r="D14" s="55">
        <f>пр!AD14</f>
        <v>0</v>
      </c>
      <c r="E14" s="55">
        <f>рр!I14</f>
        <v>0</v>
      </c>
      <c r="F14" s="55">
        <f>хэр!AA15</f>
        <v>0</v>
      </c>
      <c r="G14" s="55">
        <f>фр!Z15</f>
        <v>0</v>
      </c>
      <c r="H14" s="15">
        <f t="shared" si="0"/>
        <v>0</v>
      </c>
    </row>
    <row r="15" spans="1:25" ht="18.75" outlineLevel="1" x14ac:dyDescent="0.3">
      <c r="A15" s="50">
        <v>10</v>
      </c>
      <c r="B15" s="47">
        <f>скр!B15</f>
        <v>0</v>
      </c>
      <c r="C15" s="55">
        <f>скр!AB15</f>
        <v>0</v>
      </c>
      <c r="D15" s="55">
        <f>пр!AD15</f>
        <v>0</v>
      </c>
      <c r="E15" s="55">
        <f>рр!I15</f>
        <v>0</v>
      </c>
      <c r="F15" s="55">
        <f>хэр!AA16</f>
        <v>0</v>
      </c>
      <c r="G15" s="55">
        <f>фр!Z16</f>
        <v>0</v>
      </c>
      <c r="H15" s="15">
        <f t="shared" si="0"/>
        <v>0</v>
      </c>
    </row>
    <row r="16" spans="1:25" ht="18.75" outlineLevel="1" x14ac:dyDescent="0.3">
      <c r="A16" s="50">
        <v>11</v>
      </c>
      <c r="B16" s="47">
        <f>скр!B16</f>
        <v>0</v>
      </c>
      <c r="C16" s="55">
        <f>скр!AB16</f>
        <v>0</v>
      </c>
      <c r="D16" s="55">
        <f>пр!AD16</f>
        <v>0</v>
      </c>
      <c r="E16" s="55">
        <f>рр!I16</f>
        <v>0</v>
      </c>
      <c r="F16" s="55">
        <f>хэр!AA17</f>
        <v>0</v>
      </c>
      <c r="G16" s="55">
        <f>фр!Z17</f>
        <v>0</v>
      </c>
      <c r="H16" s="15">
        <f t="shared" si="0"/>
        <v>0</v>
      </c>
    </row>
    <row r="17" spans="1:8" ht="18.75" outlineLevel="1" x14ac:dyDescent="0.3">
      <c r="A17" s="50">
        <v>12</v>
      </c>
      <c r="B17" s="47">
        <f>скр!B17</f>
        <v>0</v>
      </c>
      <c r="C17" s="55">
        <f>скр!AB17</f>
        <v>0</v>
      </c>
      <c r="D17" s="55">
        <f>пр!AD17</f>
        <v>0</v>
      </c>
      <c r="E17" s="55">
        <f>рр!I17</f>
        <v>0</v>
      </c>
      <c r="F17" s="55">
        <f>хэр!AA18</f>
        <v>0</v>
      </c>
      <c r="G17" s="55">
        <f>фр!Z18</f>
        <v>0</v>
      </c>
      <c r="H17" s="15">
        <f t="shared" si="0"/>
        <v>0</v>
      </c>
    </row>
    <row r="18" spans="1:8" ht="18.75" outlineLevel="1" x14ac:dyDescent="0.3">
      <c r="A18" s="50">
        <v>13</v>
      </c>
      <c r="B18" s="47">
        <f>скр!B18</f>
        <v>0</v>
      </c>
      <c r="C18" s="55">
        <f>скр!AB18</f>
        <v>0</v>
      </c>
      <c r="D18" s="55">
        <f>пр!AD18</f>
        <v>0</v>
      </c>
      <c r="E18" s="55">
        <f>рр!I18</f>
        <v>0</v>
      </c>
      <c r="F18" s="55">
        <f>хэр!AA19</f>
        <v>0</v>
      </c>
      <c r="G18" s="55">
        <f>фр!Z19</f>
        <v>0</v>
      </c>
      <c r="H18" s="15">
        <f t="shared" si="0"/>
        <v>0</v>
      </c>
    </row>
    <row r="19" spans="1:8" ht="18.75" outlineLevel="1" x14ac:dyDescent="0.3">
      <c r="A19" s="50">
        <v>14</v>
      </c>
      <c r="B19" s="47">
        <f>скр!B19</f>
        <v>0</v>
      </c>
      <c r="C19" s="55">
        <f>скр!AB19</f>
        <v>0</v>
      </c>
      <c r="D19" s="55">
        <f>пр!AD19</f>
        <v>0</v>
      </c>
      <c r="E19" s="55">
        <f>рр!I19</f>
        <v>0</v>
      </c>
      <c r="F19" s="55">
        <f>хэр!AA20</f>
        <v>0</v>
      </c>
      <c r="G19" s="55">
        <f>фр!Z20</f>
        <v>0</v>
      </c>
      <c r="H19" s="15">
        <f t="shared" si="0"/>
        <v>0</v>
      </c>
    </row>
    <row r="20" spans="1:8" ht="18.75" outlineLevel="1" x14ac:dyDescent="0.3">
      <c r="A20" s="50">
        <v>15</v>
      </c>
      <c r="B20" s="47">
        <f>скр!B20</f>
        <v>0</v>
      </c>
      <c r="C20" s="55">
        <f>скр!AB20</f>
        <v>0</v>
      </c>
      <c r="D20" s="55">
        <f>пр!AD20</f>
        <v>0</v>
      </c>
      <c r="E20" s="55">
        <f>рр!I20</f>
        <v>0</v>
      </c>
      <c r="F20" s="55">
        <f>хэр!AA21</f>
        <v>0</v>
      </c>
      <c r="G20" s="55">
        <f>фр!Z21</f>
        <v>0</v>
      </c>
      <c r="H20" s="15">
        <f t="shared" si="0"/>
        <v>0</v>
      </c>
    </row>
    <row r="21" spans="1:8" ht="18.75" outlineLevel="1" x14ac:dyDescent="0.3">
      <c r="A21" s="50">
        <v>16</v>
      </c>
      <c r="B21" s="47">
        <f>скр!B21</f>
        <v>0</v>
      </c>
      <c r="C21" s="55">
        <f>скр!AB21</f>
        <v>0</v>
      </c>
      <c r="D21" s="55">
        <f>пр!AD21</f>
        <v>0</v>
      </c>
      <c r="E21" s="55">
        <f>рр!I21</f>
        <v>0</v>
      </c>
      <c r="F21" s="55">
        <f>хэр!AA22</f>
        <v>0</v>
      </c>
      <c r="G21" s="55">
        <f>фр!Z22</f>
        <v>0</v>
      </c>
      <c r="H21" s="15">
        <f t="shared" si="0"/>
        <v>0</v>
      </c>
    </row>
    <row r="22" spans="1:8" ht="18.75" outlineLevel="1" x14ac:dyDescent="0.3">
      <c r="A22" s="50">
        <v>17</v>
      </c>
      <c r="B22" s="47">
        <f>скр!B22</f>
        <v>0</v>
      </c>
      <c r="C22" s="55">
        <f>скр!AB22</f>
        <v>0</v>
      </c>
      <c r="D22" s="55">
        <f>пр!AD22</f>
        <v>0</v>
      </c>
      <c r="E22" s="55">
        <f>рр!I22</f>
        <v>0</v>
      </c>
      <c r="F22" s="55">
        <f>хэр!AA23</f>
        <v>0</v>
      </c>
      <c r="G22" s="55">
        <f>фр!Z23</f>
        <v>0</v>
      </c>
      <c r="H22" s="15">
        <f t="shared" si="0"/>
        <v>0</v>
      </c>
    </row>
    <row r="23" spans="1:8" ht="18.75" outlineLevel="1" x14ac:dyDescent="0.3">
      <c r="A23" s="50">
        <v>18</v>
      </c>
      <c r="B23" s="47">
        <f>скр!B23</f>
        <v>0</v>
      </c>
      <c r="C23" s="55">
        <f>скр!AB23</f>
        <v>0</v>
      </c>
      <c r="D23" s="55">
        <f>пр!AD23</f>
        <v>0</v>
      </c>
      <c r="E23" s="55">
        <f>рр!I23</f>
        <v>0</v>
      </c>
      <c r="F23" s="55">
        <f>хэр!AA24</f>
        <v>0</v>
      </c>
      <c r="G23" s="55">
        <f>фр!Z24</f>
        <v>0</v>
      </c>
      <c r="H23" s="15">
        <f t="shared" si="0"/>
        <v>0</v>
      </c>
    </row>
    <row r="24" spans="1:8" ht="18.75" outlineLevel="1" x14ac:dyDescent="0.3">
      <c r="A24" s="50">
        <v>19</v>
      </c>
      <c r="B24" s="47">
        <f>скр!B24</f>
        <v>0</v>
      </c>
      <c r="C24" s="55">
        <f>скр!AB24</f>
        <v>0</v>
      </c>
      <c r="D24" s="55">
        <f>пр!AD24</f>
        <v>0</v>
      </c>
      <c r="E24" s="55">
        <f>рр!I24</f>
        <v>0</v>
      </c>
      <c r="F24" s="55">
        <f>хэр!AA25</f>
        <v>0</v>
      </c>
      <c r="G24" s="55">
        <f>фр!Z25</f>
        <v>0</v>
      </c>
      <c r="H24" s="15">
        <f t="shared" si="0"/>
        <v>0</v>
      </c>
    </row>
    <row r="25" spans="1:8" ht="18.75" outlineLevel="1" x14ac:dyDescent="0.3">
      <c r="A25" s="50">
        <v>20</v>
      </c>
      <c r="B25" s="47">
        <f>скр!B25</f>
        <v>0</v>
      </c>
      <c r="C25" s="55">
        <f>скр!AB25</f>
        <v>0</v>
      </c>
      <c r="D25" s="55">
        <f>пр!AD25</f>
        <v>0</v>
      </c>
      <c r="E25" s="55">
        <f>рр!I25</f>
        <v>0</v>
      </c>
      <c r="F25" s="55">
        <f>хэр!AA26</f>
        <v>0</v>
      </c>
      <c r="G25" s="55">
        <f>фр!Z26</f>
        <v>0</v>
      </c>
      <c r="H25" s="15">
        <f t="shared" si="0"/>
        <v>0</v>
      </c>
    </row>
    <row r="26" spans="1:8" ht="18.75" outlineLevel="1" x14ac:dyDescent="0.3">
      <c r="A26" s="50">
        <v>21</v>
      </c>
      <c r="B26" s="47">
        <f>скр!B26</f>
        <v>0</v>
      </c>
      <c r="C26" s="55">
        <f>скр!AB26</f>
        <v>0</v>
      </c>
      <c r="D26" s="55">
        <f>пр!AD26</f>
        <v>0</v>
      </c>
      <c r="E26" s="55">
        <f>рр!I26</f>
        <v>0</v>
      </c>
      <c r="F26" s="55">
        <f>хэр!AA27</f>
        <v>0</v>
      </c>
      <c r="G26" s="55">
        <f>фр!Z27</f>
        <v>0</v>
      </c>
      <c r="H26" s="15">
        <f t="shared" si="0"/>
        <v>0</v>
      </c>
    </row>
    <row r="27" spans="1:8" ht="18.75" outlineLevel="1" x14ac:dyDescent="0.3">
      <c r="A27" s="50">
        <v>22</v>
      </c>
      <c r="B27" s="47">
        <f>скр!B27</f>
        <v>0</v>
      </c>
      <c r="C27" s="55">
        <f>скр!AB27</f>
        <v>0</v>
      </c>
      <c r="D27" s="55">
        <f>пр!AD27</f>
        <v>0</v>
      </c>
      <c r="E27" s="55">
        <f>рр!I27</f>
        <v>0</v>
      </c>
      <c r="F27" s="55">
        <f>хэр!AA28</f>
        <v>0</v>
      </c>
      <c r="G27" s="55">
        <f>фр!Z28</f>
        <v>0</v>
      </c>
      <c r="H27" s="15">
        <f t="shared" si="0"/>
        <v>0</v>
      </c>
    </row>
    <row r="28" spans="1:8" ht="18.75" outlineLevel="1" x14ac:dyDescent="0.3">
      <c r="A28" s="50">
        <v>23</v>
      </c>
      <c r="B28" s="47">
        <f>скр!B28</f>
        <v>0</v>
      </c>
      <c r="C28" s="55">
        <f>скр!AB28</f>
        <v>0</v>
      </c>
      <c r="D28" s="55">
        <f>пр!AD28</f>
        <v>0</v>
      </c>
      <c r="E28" s="55">
        <f>рр!I28</f>
        <v>0</v>
      </c>
      <c r="F28" s="55">
        <f>хэр!AA29</f>
        <v>0</v>
      </c>
      <c r="G28" s="55">
        <f>фр!Z29</f>
        <v>0</v>
      </c>
      <c r="H28" s="15">
        <f t="shared" si="0"/>
        <v>0</v>
      </c>
    </row>
    <row r="29" spans="1:8" ht="18.75" outlineLevel="1" x14ac:dyDescent="0.3">
      <c r="A29" s="50">
        <v>24</v>
      </c>
      <c r="B29" s="47">
        <f>скр!B29</f>
        <v>0</v>
      </c>
      <c r="C29" s="55">
        <f>скр!AB29</f>
        <v>0</v>
      </c>
      <c r="D29" s="55">
        <f>пр!AD29</f>
        <v>0</v>
      </c>
      <c r="E29" s="55">
        <f>рр!I29</f>
        <v>0</v>
      </c>
      <c r="F29" s="55">
        <f>хэр!AA30</f>
        <v>0</v>
      </c>
      <c r="G29" s="55">
        <f>фр!Z30</f>
        <v>0</v>
      </c>
      <c r="H29" s="15">
        <f t="shared" si="0"/>
        <v>0</v>
      </c>
    </row>
    <row r="30" spans="1:8" ht="18.75" outlineLevel="1" x14ac:dyDescent="0.3">
      <c r="A30" s="50">
        <v>25</v>
      </c>
      <c r="B30" s="47">
        <f>скр!B30</f>
        <v>0</v>
      </c>
      <c r="C30" s="55">
        <f>скр!AB30</f>
        <v>0</v>
      </c>
      <c r="D30" s="55">
        <f>пр!AD30</f>
        <v>0</v>
      </c>
      <c r="E30" s="55">
        <f>рр!I30</f>
        <v>0</v>
      </c>
      <c r="F30" s="55">
        <f>хэр!AA31</f>
        <v>0</v>
      </c>
      <c r="G30" s="55">
        <f>фр!Z31</f>
        <v>0</v>
      </c>
      <c r="H30" s="15">
        <f t="shared" si="0"/>
        <v>0</v>
      </c>
    </row>
    <row r="31" spans="1:8" ht="18.75" outlineLevel="1" x14ac:dyDescent="0.3">
      <c r="A31" s="50">
        <v>26</v>
      </c>
      <c r="B31" s="47">
        <f>скр!B31</f>
        <v>0</v>
      </c>
      <c r="C31" s="55">
        <f>скр!AB31</f>
        <v>0</v>
      </c>
      <c r="D31" s="55">
        <f>пр!AD31</f>
        <v>0</v>
      </c>
      <c r="E31" s="55">
        <f>рр!I31</f>
        <v>0</v>
      </c>
      <c r="F31" s="55">
        <f>хэр!AA32</f>
        <v>0</v>
      </c>
      <c r="G31" s="55">
        <f>фр!Z32</f>
        <v>0</v>
      </c>
      <c r="H31" s="15">
        <f t="shared" si="0"/>
        <v>0</v>
      </c>
    </row>
    <row r="32" spans="1:8" ht="18.75" outlineLevel="1" x14ac:dyDescent="0.3">
      <c r="A32" s="50">
        <v>27</v>
      </c>
      <c r="B32" s="47">
        <f>скр!B32</f>
        <v>0</v>
      </c>
      <c r="C32" s="55">
        <f>скр!AB32</f>
        <v>0</v>
      </c>
      <c r="D32" s="55">
        <f>пр!AD32</f>
        <v>0</v>
      </c>
      <c r="E32" s="55">
        <f>рр!I32</f>
        <v>0</v>
      </c>
      <c r="F32" s="55">
        <f>хэр!AA33</f>
        <v>0</v>
      </c>
      <c r="G32" s="55">
        <f>фр!Z33</f>
        <v>0</v>
      </c>
      <c r="H32" s="15">
        <f t="shared" si="0"/>
        <v>0</v>
      </c>
    </row>
    <row r="33" spans="1:8" ht="16.5" outlineLevel="1" thickBot="1" x14ac:dyDescent="0.3">
      <c r="A33" s="50">
        <v>28</v>
      </c>
      <c r="B33" s="81">
        <f>скр!B33</f>
        <v>0</v>
      </c>
      <c r="C33" s="55">
        <f>скр!AB33</f>
        <v>0</v>
      </c>
      <c r="D33" s="55">
        <f>пр!AD33</f>
        <v>0</v>
      </c>
      <c r="E33" s="55">
        <f>рр!I33</f>
        <v>0</v>
      </c>
      <c r="F33" s="55">
        <f>хэр!AA34</f>
        <v>0</v>
      </c>
      <c r="G33" s="55">
        <f>фр!Z34</f>
        <v>0</v>
      </c>
      <c r="H33" s="15">
        <f>SUM(C33:G33)/5</f>
        <v>0</v>
      </c>
    </row>
    <row r="34" spans="1:8" ht="16.5" outlineLevel="1" thickBot="1" x14ac:dyDescent="0.3">
      <c r="A34" s="50">
        <v>29</v>
      </c>
      <c r="B34" s="81">
        <f>скр!B34</f>
        <v>0</v>
      </c>
      <c r="C34" s="55">
        <f>скр!AB34</f>
        <v>0</v>
      </c>
      <c r="D34" s="55">
        <f>пр!AD34</f>
        <v>0</v>
      </c>
      <c r="E34" s="55">
        <f>рр!I34</f>
        <v>0</v>
      </c>
      <c r="F34" s="55">
        <f>хэр!AA35</f>
        <v>0</v>
      </c>
      <c r="G34" s="55">
        <f>фр!Z35</f>
        <v>0</v>
      </c>
      <c r="H34" s="15">
        <f>SUM(C34:G34)/5</f>
        <v>0</v>
      </c>
    </row>
    <row r="35" spans="1:8" ht="15.75" x14ac:dyDescent="0.25">
      <c r="A35" s="34"/>
      <c r="B35" s="35" t="s">
        <v>7</v>
      </c>
      <c r="C35" s="36">
        <f>AVERAGE(C6:C34)</f>
        <v>0</v>
      </c>
      <c r="D35" s="36">
        <f t="shared" ref="D35:H35" si="1">AVERAGE(D6:D34)</f>
        <v>0</v>
      </c>
      <c r="E35" s="36">
        <f t="shared" si="1"/>
        <v>0</v>
      </c>
      <c r="F35" s="36">
        <f t="shared" si="1"/>
        <v>0</v>
      </c>
      <c r="G35" s="36">
        <f t="shared" si="1"/>
        <v>0</v>
      </c>
      <c r="H35" s="36">
        <f t="shared" si="1"/>
        <v>0</v>
      </c>
    </row>
    <row r="36" spans="1:8" ht="15.75" x14ac:dyDescent="0.25">
      <c r="A36" s="34"/>
      <c r="B36" s="37" t="s">
        <v>2</v>
      </c>
      <c r="C36" s="38">
        <f t="shared" ref="C36:H36" si="2">C35/3</f>
        <v>0</v>
      </c>
      <c r="D36" s="38">
        <f t="shared" si="2"/>
        <v>0</v>
      </c>
      <c r="E36" s="38">
        <f t="shared" si="2"/>
        <v>0</v>
      </c>
      <c r="F36" s="38">
        <f t="shared" si="2"/>
        <v>0</v>
      </c>
      <c r="G36" s="38">
        <f t="shared" si="2"/>
        <v>0</v>
      </c>
      <c r="H36" s="38">
        <f t="shared" si="2"/>
        <v>0</v>
      </c>
    </row>
    <row r="37" spans="1:8" s="62" customFormat="1" ht="15.75" x14ac:dyDescent="0.25">
      <c r="A37" s="59"/>
      <c r="B37" s="60"/>
      <c r="C37" s="61"/>
      <c r="D37" s="61"/>
      <c r="E37" s="61"/>
      <c r="F37" s="61"/>
      <c r="G37" s="61"/>
      <c r="H37" s="61"/>
    </row>
    <row r="38" spans="1:8" ht="15.75" x14ac:dyDescent="0.25">
      <c r="A38" s="156" t="s">
        <v>25</v>
      </c>
      <c r="B38" s="157"/>
      <c r="C38" s="39"/>
      <c r="D38" s="39"/>
      <c r="E38" s="39"/>
      <c r="F38" s="39"/>
      <c r="G38" s="39"/>
      <c r="H38" s="39"/>
    </row>
    <row r="39" spans="1:8" ht="15.75" x14ac:dyDescent="0.25">
      <c r="A39" s="63">
        <v>1</v>
      </c>
      <c r="B39" s="57" t="s">
        <v>20</v>
      </c>
      <c r="C39" s="154" t="s">
        <v>21</v>
      </c>
      <c r="D39" s="155"/>
      <c r="E39" s="155"/>
      <c r="F39" s="155"/>
      <c r="G39" s="155"/>
      <c r="H39" s="155"/>
    </row>
    <row r="40" spans="1:8" ht="31.5" x14ac:dyDescent="0.25">
      <c r="A40" s="64">
        <v>2</v>
      </c>
      <c r="B40" s="56" t="s">
        <v>19</v>
      </c>
      <c r="C40" s="154" t="s">
        <v>22</v>
      </c>
      <c r="D40" s="155"/>
      <c r="E40" s="155"/>
      <c r="F40" s="155"/>
      <c r="G40" s="155"/>
      <c r="H40" s="155"/>
    </row>
    <row r="41" spans="1:8" ht="15.75" x14ac:dyDescent="0.25">
      <c r="A41" s="65">
        <v>3</v>
      </c>
      <c r="B41" s="58" t="s">
        <v>23</v>
      </c>
      <c r="C41" s="154" t="s">
        <v>24</v>
      </c>
      <c r="D41" s="155"/>
      <c r="E41" s="155"/>
      <c r="F41" s="155"/>
      <c r="G41" s="155"/>
      <c r="H41" s="155"/>
    </row>
    <row r="42" spans="1:8" ht="15.75" x14ac:dyDescent="0.25">
      <c r="A42" s="39"/>
      <c r="B42" s="40"/>
      <c r="C42" s="39"/>
      <c r="D42" s="39"/>
      <c r="E42" s="39"/>
      <c r="F42" s="39"/>
      <c r="G42" s="39"/>
      <c r="H42" s="39"/>
    </row>
    <row r="43" spans="1:8" ht="15.75" x14ac:dyDescent="0.25">
      <c r="A43" s="161" t="s">
        <v>26</v>
      </c>
      <c r="B43" s="155"/>
      <c r="C43" s="158"/>
      <c r="D43" s="159"/>
      <c r="E43" s="159"/>
      <c r="F43" s="159"/>
      <c r="G43" s="159"/>
      <c r="H43" s="159"/>
    </row>
    <row r="44" spans="1:8" ht="15.75" x14ac:dyDescent="0.25">
      <c r="A44" s="161" t="s">
        <v>9</v>
      </c>
      <c r="B44" s="155"/>
      <c r="C44" s="158"/>
      <c r="D44" s="159"/>
      <c r="E44" s="159"/>
      <c r="F44" s="159"/>
      <c r="G44" s="159"/>
      <c r="H44" s="159"/>
    </row>
    <row r="45" spans="1:8" ht="15.75" x14ac:dyDescent="0.25">
      <c r="A45" s="161" t="s">
        <v>8</v>
      </c>
      <c r="B45" s="155"/>
      <c r="C45" s="160">
        <v>43009</v>
      </c>
      <c r="D45" s="159"/>
      <c r="E45" s="159"/>
      <c r="F45" s="159"/>
      <c r="G45" s="159"/>
      <c r="H45" s="159"/>
    </row>
    <row r="46" spans="1:8" ht="15.75" x14ac:dyDescent="0.25">
      <c r="A46" s="161" t="s">
        <v>5</v>
      </c>
      <c r="B46" s="155"/>
      <c r="C46" s="150" t="s">
        <v>157</v>
      </c>
      <c r="D46" s="151"/>
      <c r="E46" s="151"/>
      <c r="F46" s="151"/>
      <c r="G46" s="151"/>
      <c r="H46" s="151"/>
    </row>
    <row r="47" spans="1:8" ht="32.25" customHeight="1" x14ac:dyDescent="0.25">
      <c r="A47" s="154" t="s">
        <v>6</v>
      </c>
      <c r="B47" s="162"/>
      <c r="C47" s="152">
        <f>H36</f>
        <v>0</v>
      </c>
      <c r="D47" s="153"/>
      <c r="E47" s="153"/>
      <c r="F47" s="153"/>
      <c r="G47" s="153"/>
      <c r="H47" s="153"/>
    </row>
    <row r="48" spans="1:8" ht="15.75" x14ac:dyDescent="0.25">
      <c r="A48" s="39"/>
      <c r="B48" s="39"/>
      <c r="C48" s="39"/>
      <c r="D48" s="39"/>
      <c r="E48" s="39"/>
      <c r="F48" s="39"/>
      <c r="G48" s="39"/>
      <c r="H48" s="39"/>
    </row>
    <row r="49" spans="1:8" ht="15.75" x14ac:dyDescent="0.25">
      <c r="A49" s="39"/>
      <c r="B49" s="39"/>
      <c r="C49" s="39"/>
      <c r="D49" s="39"/>
      <c r="E49" s="39"/>
      <c r="F49" s="39"/>
      <c r="G49" s="39"/>
      <c r="H49" s="39"/>
    </row>
    <row r="50" spans="1:8" ht="15.75" x14ac:dyDescent="0.25">
      <c r="A50" s="39"/>
      <c r="B50" s="39"/>
      <c r="C50" s="39"/>
      <c r="D50" s="39"/>
      <c r="E50" s="39"/>
      <c r="F50" s="39"/>
      <c r="G50" s="39"/>
      <c r="H50" s="39"/>
    </row>
    <row r="51" spans="1:8" ht="15.75" x14ac:dyDescent="0.25">
      <c r="A51" s="39"/>
      <c r="B51" s="39"/>
      <c r="C51" s="39"/>
      <c r="D51" s="39"/>
      <c r="E51" s="39"/>
      <c r="F51" s="39"/>
      <c r="G51" s="39"/>
      <c r="H51" s="39"/>
    </row>
    <row r="52" spans="1:8" ht="15.75" x14ac:dyDescent="0.25">
      <c r="A52" s="39"/>
      <c r="B52" s="39"/>
      <c r="C52" s="39"/>
      <c r="D52" s="39"/>
      <c r="E52" s="39"/>
      <c r="F52" s="39"/>
      <c r="G52" s="39"/>
      <c r="H52" s="39"/>
    </row>
  </sheetData>
  <mergeCells count="18">
    <mergeCell ref="A1:H1"/>
    <mergeCell ref="C2:H2"/>
    <mergeCell ref="A2:A3"/>
    <mergeCell ref="B2:B3"/>
    <mergeCell ref="C39:H39"/>
    <mergeCell ref="C46:H46"/>
    <mergeCell ref="C47:H47"/>
    <mergeCell ref="C40:H40"/>
    <mergeCell ref="A38:B38"/>
    <mergeCell ref="C41:H41"/>
    <mergeCell ref="C43:H43"/>
    <mergeCell ref="C44:H44"/>
    <mergeCell ref="C45:H45"/>
    <mergeCell ref="A43:B43"/>
    <mergeCell ref="A44:B44"/>
    <mergeCell ref="A45:B45"/>
    <mergeCell ref="A46:B46"/>
    <mergeCell ref="A47:B47"/>
  </mergeCells>
  <conditionalFormatting sqref="C35:H35">
    <cfRule type="cellIs" dxfId="14" priority="25" operator="greaterThanOrEqual">
      <formula>2.55</formula>
    </cfRule>
    <cfRule type="cellIs" dxfId="13" priority="37" operator="greaterThanOrEqual">
      <formula>1.95</formula>
    </cfRule>
    <cfRule type="cellIs" dxfId="12" priority="42" operator="greaterThanOrEqual">
      <formula>1</formula>
    </cfRule>
  </conditionalFormatting>
  <conditionalFormatting sqref="C36:H37">
    <cfRule type="cellIs" dxfId="11" priority="24" operator="equal">
      <formula>0</formula>
    </cfRule>
  </conditionalFormatting>
  <conditionalFormatting sqref="B7:B32">
    <cfRule type="cellIs" dxfId="10" priority="20" operator="equal">
      <formula>0</formula>
    </cfRule>
  </conditionalFormatting>
  <conditionalFormatting sqref="B6">
    <cfRule type="cellIs" dxfId="9" priority="9" operator="equal">
      <formula>0</formula>
    </cfRule>
  </conditionalFormatting>
  <conditionalFormatting sqref="C6:H34">
    <cfRule type="cellIs" dxfId="8" priority="1" stopIfTrue="1" operator="greaterThanOrEqual">
      <formula>2.55</formula>
    </cfRule>
    <cfRule type="cellIs" dxfId="7" priority="2" stopIfTrue="1" operator="greaterThanOrEqual">
      <formula>1.95</formula>
    </cfRule>
    <cfRule type="cellIs" dxfId="6" priority="3" stopIfTrue="1" operator="greaterThanOrEqual">
      <formula>1</formula>
    </cfRule>
  </conditionalFormatting>
  <pageMargins left="0.19685039370078741" right="0.19685039370078741" top="0.19685039370078741" bottom="0.19685039370078741" header="0.31496062992125984" footer="0.31496062992125984"/>
  <pageSetup paperSize="9" orientation="landscape" r:id="rId1"/>
  <rowBreaks count="1" manualBreakCount="1">
    <brk id="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Пояснительная записка</vt:lpstr>
      <vt:lpstr>Обоснование</vt:lpstr>
      <vt:lpstr>скр</vt:lpstr>
      <vt:lpstr>пр</vt:lpstr>
      <vt:lpstr>рр</vt:lpstr>
      <vt:lpstr>хэр</vt:lpstr>
      <vt:lpstr>фр</vt:lpstr>
      <vt:lpstr>Результаты</vt:lpstr>
    </vt:vector>
  </TitlesOfParts>
  <Company>Your Company Name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USER</cp:lastModifiedBy>
  <cp:lastPrinted>2017-10-18T06:18:43Z</cp:lastPrinted>
  <dcterms:created xsi:type="dcterms:W3CDTF">2012-04-05T11:05:24Z</dcterms:created>
  <dcterms:modified xsi:type="dcterms:W3CDTF">2020-09-28T18:09:00Z</dcterms:modified>
</cp:coreProperties>
</file>